
<file path=[Content_Types].xml><?xml version="1.0" encoding="utf-8"?>
<Types xmlns="http://schemas.openxmlformats.org/package/2006/content-types">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revisions/revisionLog1101.xml" ContentType="application/vnd.openxmlformats-officedocument.spreadsheetml.revisionLog+xml"/>
  <Override PartName="/xl/revisions/revisionLog49.xml" ContentType="application/vnd.openxmlformats-officedocument.spreadsheetml.revisionLog+xml"/>
  <Override PartName="/xl/worksheets/sheet7.xml" ContentType="application/vnd.openxmlformats-officedocument.spreadsheetml.worksheet+xml"/>
  <Override PartName="/xl/externalLinks/externalLink7.xml" ContentType="application/vnd.openxmlformats-officedocument.spreadsheetml.externalLink+xml"/>
  <Override PartName="/xl/charts/chart2.xml" ContentType="application/vnd.openxmlformats-officedocument.drawingml.chart+xml"/>
  <Default Extension="rels" ContentType="application/vnd.openxmlformats-package.relationships+xml"/>
  <Override PartName="/xl/revisions/revisionLog29.xml" ContentType="application/vnd.openxmlformats-officedocument.spreadsheetml.revisionLog+xml"/>
  <Override PartName="/xl/revisions/revisionLog47.xml" ContentType="application/vnd.openxmlformats-officedocument.spreadsheetml.revisionLog+xml"/>
  <Override PartName="/xl/revisions/revisionLog18.xml" ContentType="application/vnd.openxmlformats-officedocument.spreadsheetml.revisionLog+xml"/>
  <Override PartName="/xl/revisions/revisionLog38.xml" ContentType="application/vnd.openxmlformats-officedocument.spreadsheetml.revisionLog+xml"/>
  <Default Extension="xml" ContentType="application/xml"/>
  <Override PartName="/xl/worksheets/sheet5.xml" ContentType="application/vnd.openxmlformats-officedocument.spreadsheetml.worksheet+xml"/>
  <Override PartName="/xl/externalLinks/externalLink5.xml" ContentType="application/vnd.openxmlformats-officedocument.spreadsheetml.externalLink+xml"/>
  <Override PartName="/xl/revisions/revisionLog27.xml" ContentType="application/vnd.openxmlformats-officedocument.spreadsheetml.revisionLog+xml"/>
  <Override PartName="/xl/revisions/revisionLog45.xml" ContentType="application/vnd.openxmlformats-officedocument.spreadsheetml.revisionLog+xml"/>
  <Override PartName="/xl/revisions/revisionLog25.xml" ContentType="application/vnd.openxmlformats-officedocument.spreadsheetml.revisionLog+xml"/>
  <Override PartName="/xl/revisions/revisionLog121.xml" ContentType="application/vnd.openxmlformats-officedocument.spreadsheetml.revisionLog+xml"/>
  <Override PartName="/xl/revisions/revisionLog141.xml" ContentType="application/vnd.openxmlformats-officedocument.spreadsheetml.revisionLog+xml"/>
  <Override PartName="/xl/revisions/revisionLog16.xml" ContentType="application/vnd.openxmlformats-officedocument.spreadsheetml.revisionLog+xml"/>
  <Override PartName="/xl/revisions/revisionLog36.xml" ContentType="application/vnd.openxmlformats-officedocument.spreadsheetml.revisionLog+xml"/>
  <Override PartName="/xl/revisions/revisionLog112.xml" ContentType="application/vnd.openxmlformats-officedocument.spreadsheetml.revisionLog+xml"/>
  <Override PartName="/xl/worksheets/sheet3.xml" ContentType="application/vnd.openxmlformats-officedocument.spreadsheetml.worksheet+xml"/>
  <Override PartName="/xl/externalLinks/externalLink3.xml" ContentType="application/vnd.openxmlformats-officedocument.spreadsheetml.externalLink+xml"/>
  <Override PartName="/xl/revisions/revisionLog14.xml" ContentType="application/vnd.openxmlformats-officedocument.spreadsheetml.revisionLog+xml"/>
  <Override PartName="/xl/revisions/revisionLog34.xml" ContentType="application/vnd.openxmlformats-officedocument.spreadsheetml.revisionLog+xml"/>
  <Override PartName="/xl/revisions/revisionLog43.xml" ContentType="application/vnd.openxmlformats-officedocument.spreadsheetml.revisionLog+xml"/>
  <Override PartName="/xl/revisions/revisionLog110.xml" ContentType="application/vnd.openxmlformats-officedocument.spreadsheetml.revisionLog+xml"/>
  <Override PartName="/xl/revisions/revisionLog23.xml" ContentType="application/vnd.openxmlformats-officedocument.spreadsheetml.revisionLog+xml"/>
  <Override PartName="/xl/revisions/revisionLog9.xml" ContentType="application/vnd.openxmlformats-officedocument.spreadsheetml.revisionLog+xml"/>
  <Override PartName="/xl/worksheets/sheet1.xml" ContentType="application/vnd.openxmlformats-officedocument.spreadsheetml.worksheet+xml"/>
  <Override PartName="/xl/externalLinks/externalLink1.xml" ContentType="application/vnd.openxmlformats-officedocument.spreadsheetml.externalLink+xml"/>
  <Override PartName="/xl/revisions/revisionLog12.xml" ContentType="application/vnd.openxmlformats-officedocument.spreadsheetml.revisionLog+xml"/>
  <Override PartName="/xl/revisions/revisionLog32.xml" ContentType="application/vnd.openxmlformats-officedocument.spreadsheetml.revisionLog+xml"/>
  <Override PartName="/xl/revisions/revisionLog21.xml" ContentType="application/vnd.openxmlformats-officedocument.spreadsheetml.revisionLog+xml"/>
  <Override PartName="/xl/revisions/revisionLog1511.xml" ContentType="application/vnd.openxmlformats-officedocument.spreadsheetml.revisionLog+xml"/>
  <Override PartName="/xl/revisions/revisionLog50.xml" ContentType="application/vnd.openxmlformats-officedocument.spreadsheetml.revisionLog+xml"/>
  <Override PartName="/xl/revisions/revisionLog41.xml" ContentType="application/vnd.openxmlformats-officedocument.spreadsheetml.revisionLog+xml"/>
  <Override PartName="/xl/revisions/revisionLog7.xml" ContentType="application/vnd.openxmlformats-officedocument.spreadsheetml.revisionLog+xml"/>
  <Override PartName="/xl/sharedStrings.xml" ContentType="application/vnd.openxmlformats-officedocument.spreadsheetml.sharedStrings+xml"/>
  <Override PartName="/xl/revisions/revisionLog10.xml" ContentType="application/vnd.openxmlformats-officedocument.spreadsheetml.revisionLog+xml"/>
  <Override PartName="/xl/revisions/revisionLog30.xml" ContentType="application/vnd.openxmlformats-officedocument.spreadsheetml.revisionLog+xml"/>
  <Override PartName="/xl/revisions/revisionLog5.xml" ContentType="application/vnd.openxmlformats-officedocument.spreadsheetml.revisionLog+xml"/>
  <Override PartName="/xl/revisions/revisionLog3.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13111.xml" ContentType="application/vnd.openxmlformats-officedocument.spreadsheetml.revisionLog+xml"/>
  <Override PartName="/xl/externalLinks/externalLink8.xml" ContentType="application/vnd.openxmlformats-officedocument.spreadsheetml.externalLink+xml"/>
  <Override PartName="/xl/revisions/revisionLog48.xml" ContentType="application/vnd.openxmlformats-officedocument.spreadsheetml.revisionLog+xml"/>
  <Override PartName="/xl/revisions/revisionLog39.xml" ContentType="application/vnd.openxmlformats-officedocument.spreadsheetml.revisionLog+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charts/chart3.xml" ContentType="application/vnd.openxmlformats-officedocument.drawingml.chart+xml"/>
  <Override PartName="/xl/revisions/revisionLog19.xml" ContentType="application/vnd.openxmlformats-officedocument.spreadsheetml.revisionLog+xml"/>
  <Override PartName="/xl/revisions/revisionLog37.xml" ContentType="application/vnd.openxmlformats-officedocument.spreadsheetml.revisionLog+xml"/>
  <Override PartName="/xl/revisions/revisionLog151.xml" ContentType="application/vnd.openxmlformats-officedocument.spreadsheetml.revisionLog+xml"/>
  <Override PartName="/xl/revisions/revisionLog1411.xml" ContentType="application/vnd.openxmlformats-officedocument.spreadsheetml.revisionLog+xml"/>
  <Override PartName="/xl/revisions/revisionLog28.xml" ContentType="application/vnd.openxmlformats-officedocument.spreadsheetml.revisionLog+xml"/>
  <Override PartName="/xl/revisions/revisionLog46.xml" ContentType="application/vnd.openxmlformats-officedocument.spreadsheetml.revisionLog+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revisions/revisionLog35.xml" ContentType="application/vnd.openxmlformats-officedocument.spreadsheetml.revisionLog+xml"/>
  <Override PartName="/xl/revisions/revisionLog131.xml" ContentType="application/vnd.openxmlformats-officedocument.spreadsheetml.revisionLog+xml"/>
  <Override PartName="/xl/revisions/revisionLog44.xml" ContentType="application/vnd.openxmlformats-officedocument.spreadsheetml.revisionLog+xml"/>
  <Override PartName="/xl/revisions/revisionLog17.xml" ContentType="application/vnd.openxmlformats-officedocument.spreadsheetml.revisionLog+xml"/>
  <Override PartName="/xl/revisions/revisionLog26.xml" ContentType="application/vnd.openxmlformats-officedocument.spreadsheetml.revisionLog+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revisions/revisionHeaders.xml" ContentType="application/vnd.openxmlformats-officedocument.spreadsheetml.revisionHeaders+xml"/>
  <Override PartName="/xl/revisions/revisionLog111.xml" ContentType="application/vnd.openxmlformats-officedocument.spreadsheetml.revisionLog+xml"/>
  <Override PartName="/xl/revisions/revisionLog8.xml" ContentType="application/vnd.openxmlformats-officedocument.spreadsheetml.revisionLog+xml"/>
  <Override PartName="/xl/revisions/revisionLog15.xml" ContentType="application/vnd.openxmlformats-officedocument.spreadsheetml.revisionLog+xml"/>
  <Override PartName="/xl/revisions/revisionLog33.xml" ContentType="application/vnd.openxmlformats-officedocument.spreadsheetml.revisionLog+xml"/>
  <Override PartName="/xl/revisions/revisionLog24.xml" ContentType="application/vnd.openxmlformats-officedocument.spreadsheetml.revisionLog+xml"/>
  <Override PartName="/xl/revisions/revisionLog42.xml" ContentType="application/vnd.openxmlformats-officedocument.spreadsheetml.revisionLog+xml"/>
  <Override PartName="/xl/calcChain.xml" ContentType="application/vnd.openxmlformats-officedocument.spreadsheetml.calcChain+xml"/>
  <Override PartName="/xl/revisions/revisionLog13.xml" ContentType="application/vnd.openxmlformats-officedocument.spreadsheetml.revisionLog+xml"/>
  <Override PartName="/xl/revisions/revisionLog22.xml" ContentType="application/vnd.openxmlformats-officedocument.spreadsheetml.revisionLog+xml"/>
  <Override PartName="/xl/revisions/revisionLog40.xml" ContentType="application/vnd.openxmlformats-officedocument.spreadsheetml.revisionLog+xml"/>
  <Override PartName="/xl/revisions/revisionLog6.xml" ContentType="application/vnd.openxmlformats-officedocument.spreadsheetml.revisionLog+xml"/>
  <Override PartName="/xl/revisions/revisionLog31.xml" ContentType="application/vnd.openxmlformats-officedocument.spreadsheetml.revisionLog+xml"/>
  <Override PartName="/xl/revisions/revisionLog11.xml" ContentType="application/vnd.openxmlformats-officedocument.spreadsheetml.revisionLog+xml"/>
  <Override PartName="/xl/revisions/revisionLog4.xml" ContentType="application/vnd.openxmlformats-officedocument.spreadsheetml.revisionLog+xml"/>
  <Override PartName="/xl/revisions/revisionLog20.xml" ContentType="application/vnd.openxmlformats-officedocument.spreadsheetml.revisionLog+xml"/>
  <Override PartName="/docProps/core.xml" ContentType="application/vnd.openxmlformats-package.core-properties+xml"/>
  <Override PartName="/xl/revisions/revisionLog2.xml" ContentType="application/vnd.openxmlformats-officedocument.spreadsheetml.revisionLog+xml"/>
  <Override PartName="/xl/revisions/revisionLog131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60" windowWidth="14865" windowHeight="8850" activeTab="2"/>
  </bookViews>
  <sheets>
    <sheet name="Założenia" sheetId="1" r:id="rId1"/>
    <sheet name="Obliczenia" sheetId="2" r:id="rId2"/>
    <sheet name="5.7.4" sheetId="4" r:id="rId3"/>
    <sheet name="5.8.1" sheetId="7" r:id="rId4"/>
    <sheet name="5.8.3" sheetId="6" r:id="rId5"/>
    <sheet name="5.9.2" sheetId="8" r:id="rId6"/>
    <sheet name="Przychody" sheetId="5" r:id="rId7"/>
    <sheet name="arkusz" sheetId="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MAG1">#REF!</definedName>
    <definedName name="_MAG11">[1]Zap!#REF!</definedName>
    <definedName name="_pog1">#REF!</definedName>
    <definedName name="_pog10">#REF!</definedName>
    <definedName name="_pog2">#REF!</definedName>
    <definedName name="_pog3">#REF!</definedName>
    <definedName name="_pog4">#REF!</definedName>
    <definedName name="_pog5">#REF!</definedName>
    <definedName name="_pog6">#REF!</definedName>
    <definedName name="_pog7">#REF!</definedName>
    <definedName name="_pog8">#REF!</definedName>
    <definedName name="_pog9">#REF!</definedName>
    <definedName name="_reg2" hidden="1">#REF!</definedName>
    <definedName name="_Regression_Out" hidden="1">#REF!</definedName>
    <definedName name="_Regression_X" hidden="1">#REF!</definedName>
    <definedName name="_Regression_Y" hidden="1">#REF!</definedName>
    <definedName name="a">'[2]Loan Schedule USD'!$B$5</definedName>
    <definedName name="aaa" hidden="1">#REF!</definedName>
    <definedName name="aaaa">#REF!</definedName>
    <definedName name="aaaaa">#REF!</definedName>
    <definedName name="aaaaaaa">#REF!</definedName>
    <definedName name="aaasss">#REF!</definedName>
    <definedName name="aiec">#REF!</definedName>
    <definedName name="AIFC">#REF!</definedName>
    <definedName name="amortyzacja_bilansowa_od_początku_roku">'[3]krosno -&gt; grupę, amortyzację'!$M$2:$M$16384</definedName>
    <definedName name="as" hidden="1">#REF!</definedName>
    <definedName name="base">#REF!</definedName>
    <definedName name="_xlnm.Database">#REF!</definedName>
    <definedName name="BE_ec_tar">#REF!</definedName>
    <definedName name="BE_tariff">#REF!</definedName>
    <definedName name="CF_other">#REF!</definedName>
    <definedName name="Commitment_fee">'[4]Loan Schedule1'!$B$8</definedName>
    <definedName name="conn">#REF!</definedName>
    <definedName name="coverage">#REF!</definedName>
    <definedName name="coverage2005">#REF!</definedName>
    <definedName name="Cykl_p_acenia_zobowi_zań_w_dniach">[5]FO1NOWE!$G$1:$G$65536,[5]FO1NOWE!$B$90:$AZ$90,[5]FO1NOWE!$B$92:$AZ$92,[5]FO1NOWE!$B$94:$AZ$94</definedName>
    <definedName name="Cykl_ści_gania_nale_ności_w_dniach">[5]FO1NOWE!$G$1:$G$65536,[5]FO1NOWE!$B$90:$AZ$90,[5]FO1NOWE!$B$92:$AZ$92</definedName>
    <definedName name="Cykl_zapasów__w_dniach">[5]FO1NOWE!$G$1:$G$65536,[5]FO1NOWE!$B$90:$AZ$90</definedName>
    <definedName name="dd">#REF!</definedName>
    <definedName name="ddddd">#REF!</definedName>
    <definedName name="ddfdfff">#REF!</definedName>
    <definedName name="delay">#REF!</definedName>
    <definedName name="DEMAND">#REF!</definedName>
    <definedName name="dep">[6]Jaroszow1!#REF!</definedName>
    <definedName name="E_BENEFITS">#REF!</definedName>
    <definedName name="e_i">#REF!</definedName>
    <definedName name="e_p">#REF!</definedName>
    <definedName name="EBCA">#REF!</definedName>
    <definedName name="EC_COST">#REF!</definedName>
    <definedName name="ec_subs">#REF!</definedName>
    <definedName name="eeeeee">#REF!</definedName>
    <definedName name="eirr">#REF!</definedName>
    <definedName name="enpv">#REF!</definedName>
    <definedName name="eocc">#REF!</definedName>
    <definedName name="Excel_BuiltIn_Database_0">#REF!</definedName>
    <definedName name="Excel_BuiltIn_Recorder_0">#REF!</definedName>
    <definedName name="FBCA">#REF!</definedName>
    <definedName name="FCC">#REF!</definedName>
    <definedName name="fff">#REF!</definedName>
    <definedName name="FINCOST">#REF!</definedName>
    <definedName name="firr">#REF!</definedName>
    <definedName name="fnpv">#REF!</definedName>
    <definedName name="gdp">#REF!</definedName>
    <definedName name="growth">#REF!</definedName>
    <definedName name="jump">[6]Jaroszow1!#REF!</definedName>
    <definedName name="KAPITA_Y_W_ASNE">[5]FO1NOWE!$B$60,[5]FO1NOWE!$B$60:$AZ$60</definedName>
    <definedName name="kasa">#REF!</definedName>
    <definedName name="kasa_w">#REF!</definedName>
    <definedName name="kasa_w2">#REF!</definedName>
    <definedName name="kasa1">#REF!</definedName>
    <definedName name="kasa1_w">#REF!</definedName>
    <definedName name="kasa1_w2">#REF!</definedName>
    <definedName name="kasa10">#REF!</definedName>
    <definedName name="kasa2">#REF!</definedName>
    <definedName name="kasa2_w">#REF!</definedName>
    <definedName name="kasa2_w2">#REF!</definedName>
    <definedName name="kasa3">#REF!</definedName>
    <definedName name="kasa3_w">#REF!</definedName>
    <definedName name="kasa3_w2">#REF!</definedName>
    <definedName name="kasa4">#REF!</definedName>
    <definedName name="kasa4_w">#REF!</definedName>
    <definedName name="kasa4_w2">#REF!</definedName>
    <definedName name="kasa5">#REF!</definedName>
    <definedName name="kasa5_w">#REF!</definedName>
    <definedName name="kasa5_w2">#REF!</definedName>
    <definedName name="kasa6">#REF!</definedName>
    <definedName name="kasa6_w">#REF!</definedName>
    <definedName name="kasa6_w2">#REF!</definedName>
    <definedName name="kasa7">#REF!</definedName>
    <definedName name="kasa8">#REF!</definedName>
    <definedName name="kasa9">#REF!</definedName>
    <definedName name="Koszty">[7]Koszty!$A$1:$J$253</definedName>
    <definedName name="kredyt">#REF!</definedName>
    <definedName name="kredyt_w">#REF!</definedName>
    <definedName name="kredyt_w2">#REF!</definedName>
    <definedName name="kredyt1">#REF!</definedName>
    <definedName name="kredyt1_w">#REF!</definedName>
    <definedName name="kredyt1_w2">#REF!</definedName>
    <definedName name="kredyt10">#REF!</definedName>
    <definedName name="kredyt2">#REF!</definedName>
    <definedName name="kredyt2_w">#REF!</definedName>
    <definedName name="kredyt2_w2">#REF!</definedName>
    <definedName name="kredyt3">#REF!</definedName>
    <definedName name="kredyt3_w">#REF!</definedName>
    <definedName name="kredyt3_w2">#REF!</definedName>
    <definedName name="kredyt4">#REF!</definedName>
    <definedName name="kredyt4_w">#REF!</definedName>
    <definedName name="kredyt4_w2">#REF!</definedName>
    <definedName name="kredyt5">#REF!</definedName>
    <definedName name="kredyt5_w">#REF!</definedName>
    <definedName name="kredyt5_w2">#REF!</definedName>
    <definedName name="kredyt6">#REF!</definedName>
    <definedName name="kredyt6_w">#REF!</definedName>
    <definedName name="kredyt6_w2">#REF!</definedName>
    <definedName name="kredyt7">#REF!</definedName>
    <definedName name="kredyt8">#REF!</definedName>
    <definedName name="kredyt9">#REF!</definedName>
    <definedName name="lcd">#REF!</definedName>
    <definedName name="life">#REF!</definedName>
    <definedName name="loan1">[6]Jaroszow1!#REF!</definedName>
    <definedName name="loan2">[6]Jaroszow1!#REF!</definedName>
    <definedName name="loan3">[6]Jaroszow1!#REF!</definedName>
    <definedName name="obszar">#REF!</definedName>
    <definedName name="_xlnm.Print_Area" localSheetId="7">arkusz!$A$1:$AG$410</definedName>
    <definedName name="_xlnm.Print_Area" localSheetId="1">Obliczenia!$A$1:$S$364</definedName>
    <definedName name="_xlnm.Print_Area" localSheetId="0">Założenia!$A$1:$S$168</definedName>
    <definedName name="Oprocentowanie2">[8]koszty!#REF!</definedName>
    <definedName name="P_USERS">#REF!</definedName>
    <definedName name="piped_water_1996">#REF!</definedName>
    <definedName name="pog">#REF!</definedName>
    <definedName name="pog_w">#REF!</definedName>
    <definedName name="pog_w2">#REF!</definedName>
    <definedName name="pog1_w">#REF!</definedName>
    <definedName name="pog1_w2">#REF!</definedName>
    <definedName name="pog2_w">#REF!</definedName>
    <definedName name="pog2_w2">#REF!</definedName>
    <definedName name="pog3_w">#REF!</definedName>
    <definedName name="pog3_w2">#REF!</definedName>
    <definedName name="pog4_w">#REF!</definedName>
    <definedName name="pog4_w2">#REF!</definedName>
    <definedName name="pog5_w">#REF!</definedName>
    <definedName name="pog5_w2">#REF!</definedName>
    <definedName name="pog6_w">#REF!</definedName>
    <definedName name="pog6_w2">#REF!</definedName>
    <definedName name="prowizja">[8]Założenia!#REF!</definedName>
    <definedName name="qq">#REF!</definedName>
    <definedName name="qqqqq">#REF!</definedName>
    <definedName name="rat">[8]Założenia!#REF!</definedName>
    <definedName name="regx2" hidden="1">#REF!</definedName>
    <definedName name="_xlnm.Recorder">#REF!</definedName>
    <definedName name="Rentowność_dzia_alności_podstawowej">[5]FO1NOWE!$B$104:$AZ$104,[5]FO1NOWE!$B$105:$AZ$105</definedName>
    <definedName name="repay1">[6]Jaroszow1!#REF!</definedName>
    <definedName name="repay2">[6]Jaroszow1!#REF!</definedName>
    <definedName name="repay3">[6]Jaroszow1!#REF!</definedName>
    <definedName name="REVENUES">#REF!</definedName>
    <definedName name="RGK">'[3]krosno -&gt; grupę, amortyzację'!$J$2:$J$16384</definedName>
    <definedName name="rofa">[6]Jaroszow1!#REF!</definedName>
    <definedName name="Rok1_w">#REF!</definedName>
    <definedName name="Rok1_w2">#REF!</definedName>
    <definedName name="Rok10_w">#REF!</definedName>
    <definedName name="Rok2_w">#REF!</definedName>
    <definedName name="Rok2_w2">#REF!</definedName>
    <definedName name="Rok3_w">#REF!</definedName>
    <definedName name="Rok3_w2">#REF!</definedName>
    <definedName name="Rok4_w">#REF!</definedName>
    <definedName name="Rok4_w2">#REF!</definedName>
    <definedName name="Rok5_w">#REF!</definedName>
    <definedName name="Rok5_w2">#REF!</definedName>
    <definedName name="Rok6_w">#REF!</definedName>
    <definedName name="Rok6_w2">#REF!</definedName>
    <definedName name="Rok7_w">#REF!</definedName>
    <definedName name="Rok8_w">#REF!</definedName>
    <definedName name="Rok9_w">#REF!</definedName>
    <definedName name="rrr">#REF!</definedName>
    <definedName name="SA">#REF!</definedName>
    <definedName name="sa_eb">#REF!</definedName>
    <definedName name="sa_inv">#REF!</definedName>
    <definedName name="SD">#REF!</definedName>
    <definedName name="SDD">#REF!</definedName>
    <definedName name="SERF">#REF!</definedName>
    <definedName name="ss" hidden="1">#REF!</definedName>
    <definedName name="ssssss">#REF!</definedName>
    <definedName name="SUMA">#REF!</definedName>
    <definedName name="SUMA_GBA">#REF!</definedName>
    <definedName name="SUMA_KK">#REF!</definedName>
    <definedName name="SUMMA">#REF!</definedName>
    <definedName name="SWR">#REF!</definedName>
    <definedName name="SWRF">#REF!</definedName>
    <definedName name="TAB.4">#REF!</definedName>
    <definedName name="tax">[6]Jaroszow1!#REF!</definedName>
    <definedName name="total_water_ec_1996">#REF!</definedName>
    <definedName name="ttt">#REF!</definedName>
    <definedName name="tttttt">#REF!</definedName>
    <definedName name="tttttttt">#REF!</definedName>
    <definedName name="tyyu">#REF!</definedName>
    <definedName name="wariant">[9]wariant!$B$3</definedName>
    <definedName name="Wskaźnik_bie__cej_p_ynności">[5]FO1NOWE!$B$85,[5]FO1NOWE!$B$85:$AZ$85</definedName>
    <definedName name="Wskaźnik_p_ynności_szybki">[5]FO1NOWE!$B$85,[5]FO1NOWE!$B$85:$AZ$85,[5]FO1NOWE!$B$86:$AZ$86</definedName>
    <definedName name="www">#REF!</definedName>
    <definedName name="wwww">#REF!</definedName>
    <definedName name="wwwwww">#REF!</definedName>
    <definedName name="xxx" hidden="1">#REF!</definedName>
    <definedName name="year2000">#REF!</definedName>
    <definedName name="year2005">#REF!</definedName>
    <definedName name="years">#REF!</definedName>
    <definedName name="Z_0CF6CE1B_9FE7_4552_BA42_F0FE5F10A4B1_.wvu.Cols" localSheetId="6" hidden="1">Przychody!$A:$A</definedName>
    <definedName name="Z_0CF6CE1B_9FE7_4552_BA42_F0FE5F10A4B1_.wvu.PrintArea" localSheetId="7" hidden="1">arkusz!$A$1:$AH$1</definedName>
    <definedName name="Z_0CF6CE1B_9FE7_4552_BA42_F0FE5F10A4B1_.wvu.PrintArea" localSheetId="1" hidden="1">Obliczenia!$A$1:$S$364</definedName>
    <definedName name="Z_0CF6CE1B_9FE7_4552_BA42_F0FE5F10A4B1_.wvu.PrintArea" localSheetId="0" hidden="1">Założenia!$A$1:$S$168</definedName>
    <definedName name="Z_1B48A8A8_AC0A_4254_81F0_806E07344756_.wvu.Cols" localSheetId="6" hidden="1">Przychody!$A:$A</definedName>
    <definedName name="Z_1B48A8A8_AC0A_4254_81F0_806E07344756_.wvu.PrintArea" localSheetId="7" hidden="1">arkusz!$A$1:$AG$410</definedName>
    <definedName name="Z_1B48A8A8_AC0A_4254_81F0_806E07344756_.wvu.PrintArea" localSheetId="1" hidden="1">Obliczenia!$A$1:$S$364</definedName>
    <definedName name="Z_1B48A8A8_AC0A_4254_81F0_806E07344756_.wvu.PrintArea" localSheetId="0" hidden="1">Założenia!$A$1:$S$168</definedName>
    <definedName name="Z_23CCA949_FA54_4E12_8FF4_17C661F86A72_.wvu.Cols" localSheetId="6" hidden="1">Przychody!$A:$A</definedName>
    <definedName name="Z_23CCA949_FA54_4E12_8FF4_17C661F86A72_.wvu.PrintArea" localSheetId="7" hidden="1">arkusz!$A$1:$AG$410</definedName>
    <definedName name="Z_23CCA949_FA54_4E12_8FF4_17C661F86A72_.wvu.PrintArea" localSheetId="1" hidden="1">Obliczenia!$A$1:$S$364</definedName>
    <definedName name="Z_23CCA949_FA54_4E12_8FF4_17C661F86A72_.wvu.PrintArea" localSheetId="0" hidden="1">Założenia!$A$1:$S$168</definedName>
    <definedName name="Z_291C328B_992B_494F_81D4_E8D3977E68B7_.wvu.Cols" localSheetId="6" hidden="1">Przychody!$A:$A</definedName>
    <definedName name="Z_291C328B_992B_494F_81D4_E8D3977E68B7_.wvu.PrintArea" localSheetId="7" hidden="1">arkusz!$A$1:$AG$410</definedName>
    <definedName name="Z_291C328B_992B_494F_81D4_E8D3977E68B7_.wvu.PrintArea" localSheetId="1" hidden="1">Obliczenia!$A$1:$S$364</definedName>
    <definedName name="Z_291C328B_992B_494F_81D4_E8D3977E68B7_.wvu.PrintArea" localSheetId="0" hidden="1">Założenia!$A$1:$S$168</definedName>
    <definedName name="Z_44FDA411_0A31_4887_B721_52473876CE2E_.wvu.Cols" localSheetId="6" hidden="1">Przychody!$A:$A</definedName>
    <definedName name="Z_44FDA411_0A31_4887_B721_52473876CE2E_.wvu.PrintArea" localSheetId="7" hidden="1">arkusz!$A$1:$AG$410</definedName>
    <definedName name="Z_44FDA411_0A31_4887_B721_52473876CE2E_.wvu.PrintArea" localSheetId="1" hidden="1">Obliczenia!$A$1:$S$364</definedName>
    <definedName name="Z_44FDA411_0A31_4887_B721_52473876CE2E_.wvu.PrintArea" localSheetId="0" hidden="1">Założenia!$A$1:$S$168</definedName>
    <definedName name="Z_4602E273_8A89_481D_9FEF_5E03366F9612_.wvu.Cols" localSheetId="6" hidden="1">Przychody!$A:$A</definedName>
    <definedName name="Z_4602E273_8A89_481D_9FEF_5E03366F9612_.wvu.PrintArea" localSheetId="7" hidden="1">arkusz!$A$1:$AG$410</definedName>
    <definedName name="Z_4602E273_8A89_481D_9FEF_5E03366F9612_.wvu.PrintArea" localSheetId="1" hidden="1">Obliczenia!$A$1:$S$364</definedName>
    <definedName name="Z_4602E273_8A89_481D_9FEF_5E03366F9612_.wvu.PrintArea" localSheetId="0" hidden="1">Założenia!$A$1:$S$168</definedName>
    <definedName name="Z_BD6625AC_A2A3_4530_8F78_E5E3BD32F4DB_.wvu.Cols" localSheetId="6" hidden="1">Przychody!$A:$A</definedName>
    <definedName name="Z_BD6625AC_A2A3_4530_8F78_E5E3BD32F4DB_.wvu.PrintArea" localSheetId="7" hidden="1">arkusz!$A$1:$AG$410</definedName>
    <definedName name="Z_BD6625AC_A2A3_4530_8F78_E5E3BD32F4DB_.wvu.PrintArea" localSheetId="1" hidden="1">Obliczenia!$A$1:$S$364</definedName>
    <definedName name="Z_BD6625AC_A2A3_4530_8F78_E5E3BD32F4DB_.wvu.PrintArea" localSheetId="0" hidden="1">Założenia!$A$1:$S$168</definedName>
    <definedName name="Z_DD16428E_FF7C_4F94_B8D8_9AF1FD599F85_.wvu.Cols" localSheetId="6" hidden="1">Przychody!$A:$A</definedName>
    <definedName name="Z_DD16428E_FF7C_4F94_B8D8_9AF1FD599F85_.wvu.PrintArea" localSheetId="7" hidden="1">arkusz!$A$1:$AG$410</definedName>
    <definedName name="Z_DD16428E_FF7C_4F94_B8D8_9AF1FD599F85_.wvu.PrintArea" localSheetId="1" hidden="1">Obliczenia!$A$1:$S$364</definedName>
    <definedName name="Z_DD16428E_FF7C_4F94_B8D8_9AF1FD599F85_.wvu.PrintArea" localSheetId="0" hidden="1">Założenia!$A$1:$S$168</definedName>
    <definedName name="Z_F85C6F35_926A_4312_ADCC_3297BB731425_.wvu.Cols" localSheetId="6" hidden="1">Przychody!$A:$A</definedName>
    <definedName name="Z_F85C6F35_926A_4312_ADCC_3297BB731425_.wvu.PrintArea" localSheetId="7" hidden="1">arkusz!$A$1:$AG$410</definedName>
    <definedName name="Z_F85C6F35_926A_4312_ADCC_3297BB731425_.wvu.PrintArea" localSheetId="1" hidden="1">Obliczenia!$A$1:$S$364</definedName>
    <definedName name="Z_F85C6F35_926A_4312_ADCC_3297BB731425_.wvu.PrintArea" localSheetId="0" hidden="1">Założenia!$A$1:$S$168</definedName>
    <definedName name="Zobowi_zania_biezace__F_01_dz.3_poz_04">[5]FO1NOWE!$B$53:$AZ$53,[5]FO1NOWE!$B$55:$AZ$55</definedName>
    <definedName name="Zobowi_zania_d_ugoterminowe__F_01_dz3_poz_01">[5]FO1NOWE!$B$53:$AZ$53,[5]FO1NOWE!$B$55:$AZ$55,[5]FO1NOWE!$B$53</definedName>
  </definedNames>
  <calcPr calcId="125725"/>
  <customWorkbookViews>
    <customWorkbookView name="kcwiertnia - Widok osobisty" guid="{DD16428E-FF7C-4F94-B8D8-9AF1FD599F85}" mergeInterval="0" personalView="1" maximized="1" xWindow="1" yWindow="1" windowWidth="1920" windowHeight="861" activeSheetId="4"/>
    <customWorkbookView name="jpachnowska - Widok osobisty" guid="{4602E273-8A89-481D-9FEF-5E03366F9612}" mergeInterval="0" personalView="1" maximized="1" windowWidth="1920" windowHeight="807" activeSheetId="2"/>
    <customWorkbookView name="Luiza Szymala - Widok osobisty" guid="{1B48A8A8-AC0A-4254-81F0-806E07344756}" mergeInterval="0" personalView="1" maximized="1" windowWidth="1920" windowHeight="773" activeSheetId="2"/>
    <customWorkbookView name="epuszkiewicz - Widok osobisty" guid="{44FDA411-0A31-4887-B721-52473876CE2E}" mergeInterval="0" personalView="1" maximized="1" windowWidth="1920" windowHeight="830" activeSheetId="1" showComments="commIndAndComment"/>
    <customWorkbookView name="agwagner - Widok osobisty" guid="{291C328B-992B-494F-81D4-E8D3977E68B7}" mergeInterval="0" personalView="1" maximized="1" xWindow="1" yWindow="1" windowWidth="1348" windowHeight="535" activeSheetId="1"/>
    <customWorkbookView name="Monika Korzeniowska-Grodek - Widok osobisty" guid="{BD6625AC-A2A3-4530-8F78-E5E3BD32F4DB}" mergeInterval="0" personalView="1" maximized="1" windowWidth="1280" windowHeight="778" activeSheetId="1" showComments="commIndAndComment"/>
    <customWorkbookView name="wkuks - Widok osobisty" guid="{23CCA949-FA54-4E12-8FF4-17C661F86A72}" mergeInterval="0" personalView="1" maximized="1" xWindow="1" yWindow="1" windowWidth="1362" windowHeight="549" activeSheetId="3"/>
    <customWorkbookView name="bkropidlowska - Widok osobisty" guid="{F85C6F35-926A-4312-ADCC-3297BB731425}" mergeInterval="0" personalView="1" maximized="1" xWindow="1" yWindow="1" windowWidth="1362" windowHeight="640" activeSheetId="2"/>
    <customWorkbookView name="mbachmatiuk - Widok osobisty" guid="{0CF6CE1B-9FE7-4552-BA42-F0FE5F10A4B1}" mergeInterval="0" personalView="1" maximized="1" windowWidth="1920" windowHeight="749" activeSheetId="3"/>
  </customWorkbookViews>
</workbook>
</file>

<file path=xl/calcChain.xml><?xml version="1.0" encoding="utf-8"?>
<calcChain xmlns="http://schemas.openxmlformats.org/spreadsheetml/2006/main">
  <c r="A196" i="2"/>
  <c r="A197" s="1"/>
  <c r="A198" s="1"/>
  <c r="A199" s="1"/>
  <c r="A200" s="1"/>
  <c r="A201" s="1"/>
  <c r="A202" s="1"/>
  <c r="A203" s="1"/>
  <c r="A204" s="1"/>
  <c r="A180"/>
  <c r="A181" s="1"/>
  <c r="A182" s="1"/>
  <c r="A183" s="1"/>
  <c r="A184" s="1"/>
  <c r="A185" s="1"/>
  <c r="A186" s="1"/>
  <c r="A187" s="1"/>
  <c r="A188" s="1"/>
  <c r="A164"/>
  <c r="A165" s="1"/>
  <c r="A166" s="1"/>
  <c r="A167" s="1"/>
  <c r="A168" s="1"/>
  <c r="A169" s="1"/>
  <c r="A170" s="1"/>
  <c r="A171" s="1"/>
  <c r="A172" s="1"/>
  <c r="A147"/>
  <c r="A148" s="1"/>
  <c r="A149" s="1"/>
  <c r="A150" s="1"/>
  <c r="A151" s="1"/>
  <c r="A152" s="1"/>
  <c r="A153" s="1"/>
  <c r="A154" s="1"/>
  <c r="A155" s="1"/>
  <c r="A130"/>
  <c r="A131" s="1"/>
  <c r="A132" s="1"/>
  <c r="A133" s="1"/>
  <c r="A134" s="1"/>
  <c r="A135" s="1"/>
  <c r="A136" s="1"/>
  <c r="A137" s="1"/>
  <c r="A138" s="1"/>
  <c r="A113"/>
  <c r="A114" s="1"/>
  <c r="A115" s="1"/>
  <c r="A116" s="1"/>
  <c r="A117" s="1"/>
  <c r="A118" s="1"/>
  <c r="A119" s="1"/>
  <c r="A120" s="1"/>
  <c r="A121" s="1"/>
  <c r="A142" i="1"/>
  <c r="A143" s="1"/>
  <c r="A144" s="1"/>
  <c r="A145" s="1"/>
  <c r="A146" s="1"/>
  <c r="A147" s="1"/>
  <c r="A148" s="1"/>
  <c r="A149" s="1"/>
  <c r="A150" s="1"/>
  <c r="A127"/>
  <c r="A128" s="1"/>
  <c r="A129" s="1"/>
  <c r="A130" s="1"/>
  <c r="A131" s="1"/>
  <c r="A132" s="1"/>
  <c r="A133" s="1"/>
  <c r="A134" s="1"/>
  <c r="A135" s="1"/>
  <c r="A111"/>
  <c r="A112" s="1"/>
  <c r="A113" s="1"/>
  <c r="A114" s="1"/>
  <c r="A115" s="1"/>
  <c r="A116" s="1"/>
  <c r="A117" s="1"/>
  <c r="A118" s="1"/>
  <c r="A119" s="1"/>
  <c r="A96"/>
  <c r="A97" s="1"/>
  <c r="A98" s="1"/>
  <c r="A99" s="1"/>
  <c r="A100" s="1"/>
  <c r="A101" s="1"/>
  <c r="A102" s="1"/>
  <c r="A103" s="1"/>
  <c r="A104" s="1"/>
  <c r="C14" i="4"/>
  <c r="D14"/>
  <c r="E14"/>
  <c r="F14"/>
  <c r="G14"/>
  <c r="H14"/>
  <c r="I14"/>
  <c r="J14"/>
  <c r="K14"/>
  <c r="L14"/>
  <c r="M14"/>
  <c r="N14"/>
  <c r="O14"/>
  <c r="P14"/>
  <c r="Q14"/>
  <c r="C16"/>
  <c r="K16"/>
  <c r="A6" i="1"/>
  <c r="A7" s="1"/>
  <c r="A8" s="1"/>
  <c r="A9" s="1"/>
  <c r="A10" s="1"/>
  <c r="A16"/>
  <c r="A17" s="1"/>
  <c r="A18" s="1"/>
  <c r="A19" s="1"/>
  <c r="N16" i="4" l="1"/>
  <c r="J16"/>
  <c r="F16"/>
  <c r="O16"/>
  <c r="G16"/>
  <c r="Q16"/>
  <c r="M16"/>
  <c r="I16"/>
  <c r="E16"/>
  <c r="P16"/>
  <c r="L16"/>
  <c r="H16"/>
  <c r="D16"/>
  <c r="C17" l="1"/>
  <c r="C27" s="1"/>
  <c r="C29" s="1"/>
  <c r="C36" s="1"/>
  <c r="C38" s="1"/>
</calcChain>
</file>

<file path=xl/sharedStrings.xml><?xml version="1.0" encoding="utf-8"?>
<sst xmlns="http://schemas.openxmlformats.org/spreadsheetml/2006/main" count="1508" uniqueCount="325">
  <si>
    <t>Realny wzrost wynagrodzeń</t>
  </si>
  <si>
    <t>Źródło danych</t>
  </si>
  <si>
    <t>Jedn.</t>
  </si>
  <si>
    <t>zł/rok</t>
  </si>
  <si>
    <t>Wyszczególnienie</t>
  </si>
  <si>
    <t>wydatki kwalifikowalne</t>
  </si>
  <si>
    <t>kosztorys inwestorski</t>
  </si>
  <si>
    <t>Inne</t>
  </si>
  <si>
    <t>zł</t>
  </si>
  <si>
    <t>%</t>
  </si>
  <si>
    <t xml:space="preserve">Finansowa stopa procentowa </t>
  </si>
  <si>
    <t>Kolejny rok obliczeniowy</t>
  </si>
  <si>
    <t>nr</t>
  </si>
  <si>
    <t xml:space="preserve">Ekonomiczna stopa procentowa </t>
  </si>
  <si>
    <t>Stopa podatku dochodowego</t>
  </si>
  <si>
    <t>Wysokość wynagrodzeń ukrytych</t>
  </si>
  <si>
    <t>Ekonomiczny współczynnik dyskontujący</t>
  </si>
  <si>
    <t>Finansowy Współczynnik dyskontujący</t>
  </si>
  <si>
    <t>Tak</t>
  </si>
  <si>
    <t>Nie</t>
  </si>
  <si>
    <t>x</t>
  </si>
  <si>
    <t>Przyjęty okres referencyjny</t>
  </si>
  <si>
    <t>lata</t>
  </si>
  <si>
    <t>Lp.</t>
  </si>
  <si>
    <t>1.1</t>
  </si>
  <si>
    <t>1.2</t>
  </si>
  <si>
    <t>1.3</t>
  </si>
  <si>
    <t>1.4</t>
  </si>
  <si>
    <t>1.5</t>
  </si>
  <si>
    <t>1.6</t>
  </si>
  <si>
    <t>1.7</t>
  </si>
  <si>
    <t>1.8</t>
  </si>
  <si>
    <t>1.9</t>
  </si>
  <si>
    <t>1.10</t>
  </si>
  <si>
    <t>1.11</t>
  </si>
  <si>
    <t>1.12</t>
  </si>
  <si>
    <t>1.13</t>
  </si>
  <si>
    <t>1.14</t>
  </si>
  <si>
    <t>1.15</t>
  </si>
  <si>
    <t>1.16</t>
  </si>
  <si>
    <t>1.17</t>
  </si>
  <si>
    <t>1.18</t>
  </si>
  <si>
    <t>1.19</t>
  </si>
  <si>
    <t>1.20</t>
  </si>
  <si>
    <t>4.1</t>
  </si>
  <si>
    <t>4.2</t>
  </si>
  <si>
    <t>4.3</t>
  </si>
  <si>
    <t>Inwestycje rozwojowe i modernizacyjne</t>
  </si>
  <si>
    <t>Inwestycje odtworzeniowe</t>
  </si>
  <si>
    <t>Całkowite koszty inwestycyjne</t>
  </si>
  <si>
    <t xml:space="preserve">Inwestycje odtworzeniowe (podaj jeżeli wartość w danym roku) </t>
  </si>
  <si>
    <t>2a</t>
  </si>
  <si>
    <t>2b</t>
  </si>
  <si>
    <t>Inwestycje odtworzeniowe (podaj jeżeli % całkowitych nakładów rozwojowych)</t>
  </si>
  <si>
    <t>Waluta kredytu / pożyczki</t>
  </si>
  <si>
    <t>Oprocentowanie</t>
  </si>
  <si>
    <t>Okres kredytowania</t>
  </si>
  <si>
    <t>Data zapadalności</t>
  </si>
  <si>
    <t>Okres karencji</t>
  </si>
  <si>
    <t>Prowizja</t>
  </si>
  <si>
    <t>Wartość kredytu / pożyczki [w walucie kredytu]</t>
  </si>
  <si>
    <t>Kurs waluty [dla kredytu złotowego - 1]</t>
  </si>
  <si>
    <t>Wypłata kolejnej transzy kredytu / pożyczki</t>
  </si>
  <si>
    <t>Wartość spłaconego kapitału</t>
  </si>
  <si>
    <t>Saldo zadłużenia (1-2)</t>
  </si>
  <si>
    <t>Wartość zapłaconych odsetek</t>
  </si>
  <si>
    <t>Wartość zapłaconych odsetek narastająco</t>
  </si>
  <si>
    <t>Suma wartości spłaconego kredytu i zapłaconych odsetek</t>
  </si>
  <si>
    <t>Rodzaj rat kredytowych (liczba rat w roku)</t>
  </si>
  <si>
    <t>Data pocztąku okresu kredytowania</t>
  </si>
  <si>
    <t>Wypłata kolejnej transzy kredytu / pożyczki [w walucie kredytu]</t>
  </si>
  <si>
    <t>Tabela. Zmiany kosztów eksploatacyjnych</t>
  </si>
  <si>
    <t>Zmiana kosztów eksploatacyjnych wywołana realizacją projektu</t>
  </si>
  <si>
    <t>Wskaźnik B/C</t>
  </si>
  <si>
    <t>Amortyzacja roczna</t>
  </si>
  <si>
    <t>Zapotrzebowanie na kapitał obrotowy</t>
  </si>
  <si>
    <t>A.</t>
  </si>
  <si>
    <t>B.</t>
  </si>
  <si>
    <t>C.</t>
  </si>
  <si>
    <t>D.</t>
  </si>
  <si>
    <t>E.</t>
  </si>
  <si>
    <t>F.</t>
  </si>
  <si>
    <t>G.</t>
  </si>
  <si>
    <t>H.</t>
  </si>
  <si>
    <t>I.</t>
  </si>
  <si>
    <t>J.</t>
  </si>
  <si>
    <t>K.</t>
  </si>
  <si>
    <t>L.</t>
  </si>
  <si>
    <t>M.</t>
  </si>
  <si>
    <t>N.</t>
  </si>
  <si>
    <t>Gotówka - stan początkowy</t>
  </si>
  <si>
    <t>Źródła pochodzenia środków</t>
  </si>
  <si>
    <t>Środki własne inwestycyjne</t>
  </si>
  <si>
    <t>Kredyty i pożyczki inwestycyjne</t>
  </si>
  <si>
    <t>Dotacje</t>
  </si>
  <si>
    <t>Przychody z eksploatacji projektu</t>
  </si>
  <si>
    <t>Środki własne bieżące</t>
  </si>
  <si>
    <t>Kredyty i pożyczki obrotowe</t>
  </si>
  <si>
    <t>Wykorzystanie środków</t>
  </si>
  <si>
    <t>Nakłady inwestycyjne</t>
  </si>
  <si>
    <t>Koszty eksploatacyjne (bez amortyzacji)</t>
  </si>
  <si>
    <t>Spłaty kredytów i pożyczek</t>
  </si>
  <si>
    <t>Odsetki od kredytów i pożyczek, prowizje</t>
  </si>
  <si>
    <t>Podatki</t>
  </si>
  <si>
    <t>Inne wykorzystanie</t>
  </si>
  <si>
    <t>Zmiana stanu środków pieniężnych</t>
  </si>
  <si>
    <t>Wartość netto środka trwałego (w roku bazowym wartość początkowa)</t>
  </si>
  <si>
    <t>Stawka amortyzacji</t>
  </si>
  <si>
    <t>Przychody netto ze sprzedaży</t>
  </si>
  <si>
    <t>Koszty operacyjne</t>
  </si>
  <si>
    <t>Zysk (strata) ze sprzedaży (A-B)</t>
  </si>
  <si>
    <t>Pozostałe przychody operacyjne</t>
  </si>
  <si>
    <t>Pozostałe koszty operacyjne</t>
  </si>
  <si>
    <t>Zysk (strata) z działalności operacyjnej (C+D-E)</t>
  </si>
  <si>
    <t>Przychody finansowe</t>
  </si>
  <si>
    <t>Koszty finansowe</t>
  </si>
  <si>
    <t>Zysk (strata) z działalności gospodarczej (F+G-H)</t>
  </si>
  <si>
    <t>Wynik zdarzeń nadzwyczajnych</t>
  </si>
  <si>
    <t>Zysk (strata) brutto (I+/- J)</t>
  </si>
  <si>
    <t>Podatek</t>
  </si>
  <si>
    <t>Pozostałe obowiązkowe zmniejszenia zysku (zwiększenia straty)</t>
  </si>
  <si>
    <t>Zysk (strata) netto (K-L-M)</t>
  </si>
  <si>
    <t>Cykl rotacji należności krótkoterminowych</t>
  </si>
  <si>
    <t>Cykl rotacji zobowiązań krótkoterminowych</t>
  </si>
  <si>
    <t>dzień</t>
  </si>
  <si>
    <t>Inne źródła</t>
  </si>
  <si>
    <t>2.1</t>
  </si>
  <si>
    <t>2.2</t>
  </si>
  <si>
    <t>2.3</t>
  </si>
  <si>
    <t>2.4</t>
  </si>
  <si>
    <t>2.5</t>
  </si>
  <si>
    <t>2.6</t>
  </si>
  <si>
    <t>2.7</t>
  </si>
  <si>
    <t>B.1</t>
  </si>
  <si>
    <t xml:space="preserve">   w tym amortyzacja</t>
  </si>
  <si>
    <t>Pozytywne efekty zewnętrzne</t>
  </si>
  <si>
    <t>Korekta transferów</t>
  </si>
  <si>
    <t>Finansowe przepływy pieniężne (zysk netto plus amortyzacja)</t>
  </si>
  <si>
    <t>Podatek dochodowy od osób prawnych</t>
  </si>
  <si>
    <t>Podatek VAT</t>
  </si>
  <si>
    <t>3.1</t>
  </si>
  <si>
    <t>3.2</t>
  </si>
  <si>
    <t>Uzyskane dotacje bezzwrotne (korzyści ekonomiczne)</t>
  </si>
  <si>
    <t>Poniesione nakłady inwestycyjne (koszty ekonomiczne)</t>
  </si>
  <si>
    <t>3.3</t>
  </si>
  <si>
    <t>Wartość rezydualna</t>
  </si>
  <si>
    <t>Współczynnik dyskontowy</t>
  </si>
  <si>
    <t>Zdyskotowane ekonomiczne przepływy pieniężne</t>
  </si>
  <si>
    <t>Negastywne efekty zewnętrzne</t>
  </si>
  <si>
    <t>5.1</t>
  </si>
  <si>
    <t>ENPV</t>
  </si>
  <si>
    <t>Dodatnie skorygowane przepływy pieniężne</t>
  </si>
  <si>
    <t>Uzyskane dotacje bezzwrotne</t>
  </si>
  <si>
    <t>Negatywne efekty zewnętrzne</t>
  </si>
  <si>
    <t>Ujemne skorygowane przepływy pieniężne</t>
  </si>
  <si>
    <t>Tabela.  Nakłady inwestycyjne (rozwojowe i modernizacyjne) na realizację projektu</t>
  </si>
  <si>
    <t xml:space="preserve">Tabela.  Źródła finansowania </t>
  </si>
  <si>
    <t xml:space="preserve">Tabela.  Struktura źródeł finansowania </t>
  </si>
  <si>
    <t xml:space="preserve">Tabela.  Harmonogram spłat kredytu / pożyczki </t>
  </si>
  <si>
    <t>Tabela. Plan amortyzacji</t>
  </si>
  <si>
    <t>Tabela. Rachunek zysków i strat dla projektu</t>
  </si>
  <si>
    <t>Tabela. Kalkulacja zapotrzebowania na kapitał obrotowy</t>
  </si>
  <si>
    <t>Tabela. Rachunek przepływów pieniężnych dla projektu w okresie realizacji i eksploatacji projektu</t>
  </si>
  <si>
    <t>Tabela. Wskaźnik ENPV i ERR</t>
  </si>
  <si>
    <t>Tabela. Wskaźnik B/C</t>
  </si>
  <si>
    <t>Tabela. Podstawowe założenia finansowe</t>
  </si>
  <si>
    <t>Tabela. Podstawowe założenia ekonomiczne</t>
  </si>
  <si>
    <t>Tabela.  Nakłady inwestycyjne (rozwojowe i modernizacyjne) na realizację projektu [w zł]</t>
  </si>
  <si>
    <t>Tabela. Podstawowe parametry kredytów i pożyczek</t>
  </si>
  <si>
    <t>Tabela. Cykle rotacji</t>
  </si>
  <si>
    <t>Tabela. Stawki amortyzacyjne</t>
  </si>
  <si>
    <t>EIRR</t>
  </si>
  <si>
    <t>Ekonomiczne przypływy pieniężne łącznie</t>
  </si>
  <si>
    <t>Przepływy korzyści ekonomicznych</t>
  </si>
  <si>
    <t>Przepływy kosztów ekonomicznych</t>
  </si>
  <si>
    <t>Zdyskontowane przepływy korzyści ekonomicznych</t>
  </si>
  <si>
    <t>Zdyskontowane przepływy kosztów ekonomicznych</t>
  </si>
  <si>
    <t>Tabela.  Analiza luki w finansowaniu</t>
  </si>
  <si>
    <t>Zmiana przychodów w wyniku realizacji projektu</t>
  </si>
  <si>
    <t>Zmiana przychodów w wyniku realizacji projektu (po uwzględnieniu wskaźnika ściągalności)</t>
  </si>
  <si>
    <t>Tabela. Wskaźnik FNPV/C i FRR/C</t>
  </si>
  <si>
    <t>Cykl rotacji należności</t>
  </si>
  <si>
    <t>Kapitał finansujący należności</t>
  </si>
  <si>
    <t>Cykl rotacji zobowiązań</t>
  </si>
  <si>
    <t>Cashflow zdyskontowany</t>
  </si>
  <si>
    <t>NPV/C</t>
  </si>
  <si>
    <t>IRR/C</t>
  </si>
  <si>
    <t>Cykl rotacji zapasów materiałowych</t>
  </si>
  <si>
    <t>Wartość początkowa środka trwałego</t>
  </si>
  <si>
    <t xml:space="preserve">EFRR </t>
  </si>
  <si>
    <t xml:space="preserve">Budżet JST </t>
  </si>
  <si>
    <t xml:space="preserve">Inne budżetowe </t>
  </si>
  <si>
    <t>Inne ogółem</t>
  </si>
  <si>
    <t xml:space="preserve">w tym środki własne i pożyczki JST (inne niż z budżetu państwa i z funduszy celowych)  </t>
  </si>
  <si>
    <t xml:space="preserve">Inna pomoc publiczna </t>
  </si>
  <si>
    <t>Środki prywatne, w tym kredyt itp.</t>
  </si>
  <si>
    <t>Tabela.  Źródła finansowania projektu</t>
  </si>
  <si>
    <t>Razem źródła finansowania projektu</t>
  </si>
  <si>
    <t/>
  </si>
  <si>
    <t>Wartość dofinansowania z RPO WZ przypadająca na rezultat: … (tu proszę wpisać)</t>
  </si>
  <si>
    <t>zł/…</t>
  </si>
  <si>
    <t>Tabela.  Inwestycje odtworzeniowe</t>
  </si>
  <si>
    <t>wydatki inwestycyjne</t>
  </si>
  <si>
    <t>Stopa bezrobocia (Prognoza MRR)</t>
  </si>
  <si>
    <t>Przeciętne miesięczne wynagrodzenia brutto (w zachodniopomorskim)</t>
  </si>
  <si>
    <t>Przychody operacyjne</t>
  </si>
  <si>
    <t>Poziom ściągalności opłat</t>
  </si>
  <si>
    <t>5.1. Założenia analizy finansowej</t>
  </si>
  <si>
    <t>6.1. Założenia analizy ekonomicznej</t>
  </si>
  <si>
    <t>3.1.3. NAKŁADY INWESTYCYJNE NA REALIZACJĘ PROJEKTU</t>
  </si>
  <si>
    <t>5.8. ŹRÓDŁA FINANSOWANIA PROJEKTU</t>
  </si>
  <si>
    <t>5.8.2. Podstawowe parametry kredytów i pożyczek</t>
  </si>
  <si>
    <t>5.4.4. Plan amortyzacji</t>
  </si>
  <si>
    <t>5.6.1. Kalkulacja zapotrzebowania na kapitał obrotowy</t>
  </si>
  <si>
    <t>5.3.3. Kalkulacja zmiany przychodów wywołanych realizacją projektu</t>
  </si>
  <si>
    <t>5.4.3. Kalkulacja zmiany kosztów wywołanych realizacją projektu</t>
  </si>
  <si>
    <t>5.5. Rachunek zysków i strat dla projektu</t>
  </si>
  <si>
    <t>5.6.2. Rachunek przepływów pieniężnych dla projektu w okresie realizacji i eksploatacji projektu</t>
  </si>
  <si>
    <t>5.9.1. Wskaźnik FNPV/C i FRR/C</t>
  </si>
  <si>
    <t>6.1.1. Wskaźnik ENPV i ERR</t>
  </si>
  <si>
    <t>5.7.4. Indywidualna weryfikacja potrzeb metodą zysku operacyjnego</t>
  </si>
  <si>
    <t>Zastosowana stopa dyskontowa:</t>
  </si>
  <si>
    <t>Wyszczególnienie/ROK</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</si>
  <si>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</si>
  <si>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</si>
  <si>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</si>
  <si>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</si>
  <si>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</si>
  <si>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</si>
  <si>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</si>
  <si>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 xml:space="preserve">Obliczenia kwoty pomocy metodą zysku operacyjnego  dla projektów objętych pomocą publiczną  </t>
  </si>
  <si>
    <t>Określenie kwoty pomocy na podstawie zysku operacyjnego</t>
  </si>
  <si>
    <t>EC- koszty kwalifikowane</t>
  </si>
  <si>
    <t>Kwota pomocy = EC - ZO</t>
  </si>
  <si>
    <t>Poziom pomocy (%)</t>
  </si>
  <si>
    <t xml:space="preserve">Max Crpa </t>
  </si>
  <si>
    <t xml:space="preserve"> % regulaminu konkursu</t>
  </si>
  <si>
    <t>Dopuszczalny poziom pomocy (%)</t>
  </si>
  <si>
    <t>Dopuszczalna kwota pomocy</t>
  </si>
  <si>
    <t>5.7.4. Indywidualna weryfikacja potrzeb metodą zysku operacyjnego - wyodrębniono osobny arkusz</t>
  </si>
  <si>
    <t xml:space="preserve">W komórce powinien wyświetlić się niższy poziom dofinansowania (wartość kómórki C30 albo C33) </t>
  </si>
  <si>
    <t xml:space="preserve">stopa oprocentowania równa stopie bazowej, określonej w Komunikacie Komisji Europejskiej, podwyższona o 1 punkt procentowy (https://uokik.gov.pl/stopa_referencyjna_i_archiwum.php). </t>
  </si>
  <si>
    <t xml:space="preserve">Amortyzacja łącznie </t>
  </si>
  <si>
    <t>Kapitał finansujący zapasy</t>
  </si>
  <si>
    <t>Kapitał finansujący zobowiązania</t>
  </si>
  <si>
    <t>Zmiana zapotrzebowania na kapitał obrotowy bez gotówki</t>
  </si>
  <si>
    <t>Środki pieniężne na koniec okresu (4-3)</t>
  </si>
  <si>
    <t>Maksymalny poziom dofinansowania określony w ramach konkursu/naboru: MaxCRpa</t>
  </si>
  <si>
    <t>5.7.1. Kalkulacja intensywności pomocy z wykorzystaniem luki finansowej</t>
  </si>
  <si>
    <t>Przychody projektu</t>
  </si>
  <si>
    <t>Koszty operacyjne projektu bez amortyzacji</t>
  </si>
  <si>
    <t>Zdyskontowane nakłady inwestycyjne</t>
  </si>
  <si>
    <t>Zdyskontowane przychody projektu</t>
  </si>
  <si>
    <t>Zdyskontowane koszty operacyjne projektu bez amortyzacji</t>
  </si>
  <si>
    <t>Zdyskontowana wartość rezydualna</t>
  </si>
  <si>
    <t>-</t>
  </si>
  <si>
    <t>Suma zdyskontowanych nakładów inwestycyjnych: DIC</t>
  </si>
  <si>
    <t>Suma zdyskontowanych dochodów powiększonych o wartość rezydualną: DNR</t>
  </si>
  <si>
    <t>Wskaźnik luki w finansowaniu: R=(DIC-DNR)/DIC</t>
  </si>
  <si>
    <t>Niezdyskontowane koszty kwalifikowalne projektu: EC</t>
  </si>
  <si>
    <t>Koszty kwalifikowalne skorygowane o wskaźnik luki w finansowaniu: ECR=EC*R</t>
  </si>
  <si>
    <t>Maksymalne możliwe dofinansowanie UE: Dotacja UE=ECR*MaxCRpa</t>
  </si>
  <si>
    <t>Efektywna stopa dofinansowania projektu z UE: Dotacja UE/EC</t>
  </si>
  <si>
    <t>5.7.2. Kalkulacja intensywności pomocy z wykorzystaniem zryczałtowanych stawek procentowych dochodów</t>
  </si>
  <si>
    <t>Zryczałtowana procentowa stawka dochodów: FR</t>
  </si>
  <si>
    <t>Maksymalna możliwa dotacja UE: Dotacja UE=ECR*MaxCRpa</t>
  </si>
  <si>
    <t>5.3.1. Kalkulacja przychodów - wariant bez projektu</t>
  </si>
  <si>
    <t>5.3.2. Kalkulacja przychodów - wariant z projektem</t>
  </si>
  <si>
    <t>Tabela. Kalkulacja przychodów - wariant bez projektu</t>
  </si>
  <si>
    <t>Tabela. Kalkulacja przychodów - wariant z projektem</t>
  </si>
  <si>
    <t>5.4.1 Kalkulacja kosztów eksploatacyjnych - wariant bez projektu</t>
  </si>
  <si>
    <t>5.4.2. Kalkulacja kosztów eksploatacyjnych - wariant z projektem</t>
  </si>
  <si>
    <t>Tabela. Kalkulacja kosztów eksploatacyjnych - wariant z projektem</t>
  </si>
  <si>
    <t>Tabela. Kalkulacja kosztów eksploatacyjnych - wariant bez projektu</t>
  </si>
  <si>
    <t>Przychody razem - wariant bez projektu</t>
  </si>
  <si>
    <t>Przychody razem - wariant bez projektu (po uwzględnieniu wskaźnika ściągalności)</t>
  </si>
  <si>
    <t>Przychody razem - wariant z projektem</t>
  </si>
  <si>
    <t>Przychody razem - wariant z projektem (po uwzględnieniu wskaźnika ściągalności)</t>
  </si>
  <si>
    <t>Tabela. Kalkulacja zmiany przychodów wywołanych realizacją projektu</t>
  </si>
  <si>
    <t>Koszty razem - wariant z projektem</t>
  </si>
  <si>
    <t>Koszty razem - wariant bez projektu</t>
  </si>
  <si>
    <t>5.4.1. Kalkulacja kosztów eksploatacyjnych - wariant bez projektu</t>
  </si>
  <si>
    <t>Kalkulacja przychodów</t>
  </si>
  <si>
    <t>Wariant bazowy</t>
  </si>
  <si>
    <t>Żródło przychodu 1 - ………………………………</t>
  </si>
  <si>
    <t>Liczba użytkowników/sprzedanych towarów/usług - pozycja 1</t>
  </si>
  <si>
    <t>os./szt.</t>
  </si>
  <si>
    <t>Cena jednostkowa - pozycja 1</t>
  </si>
  <si>
    <t>Żródło przychodu 2 - ………………………………</t>
  </si>
  <si>
    <t>Liczba użytkowników/sprzedanych towarów/usług - pozycja 2</t>
  </si>
  <si>
    <t>Cena jednostkowa - pozycja 2</t>
  </si>
  <si>
    <t>Żródło przychodu 3 - ………………………………</t>
  </si>
  <si>
    <t>Liczba użytkowników/sprzedanych towarów/usług - pozycja 3</t>
  </si>
  <si>
    <t>Cena jednostkowa - pozycja 3</t>
  </si>
  <si>
    <t>Przychód</t>
  </si>
  <si>
    <t>Wariant po realizacji projektu</t>
  </si>
  <si>
    <t>Zmiana przychodów w związku z realizacją projektu</t>
  </si>
  <si>
    <r>
      <rPr>
        <b/>
        <u/>
        <sz val="11"/>
        <color rgb="FFFF0000"/>
        <rFont val="Calibri"/>
        <family val="2"/>
        <charset val="238"/>
        <scheme val="minor"/>
      </rPr>
      <t xml:space="preserve">Przychody </t>
    </r>
    <r>
      <rPr>
        <b/>
        <sz val="11"/>
        <color rgb="FFFF0000"/>
        <rFont val="Calibri"/>
        <family val="2"/>
        <charset val="238"/>
        <scheme val="minor"/>
      </rPr>
      <t>– wpływy środków pieniężnych z bezpośrednich wpłat dokonywanych przez użytkowników za towary lub usługi zapewniane przez daną operację, jak np. opłaty ponoszone bezpośrednio przez użytkowników za użytkowanie infrastruktury, sprzedaż lub dzierżawę gruntu lub budynków lub opłaty za usługi.</t>
    </r>
  </si>
  <si>
    <t xml:space="preserve">Budżet państwa </t>
  </si>
  <si>
    <t xml:space="preserve">Krajowy wkład publiczny </t>
  </si>
  <si>
    <t>Krajowy wkład publiczny</t>
  </si>
  <si>
    <t>Budżet państwa</t>
  </si>
  <si>
    <t>(…)</t>
  </si>
  <si>
    <t>Przepływy finansowe netto bez amortyzacji</t>
  </si>
  <si>
    <t>5.8.1. Źródła finansowania projektu</t>
  </si>
  <si>
    <t>5.8.3 Ocena możliwości finansowych inwestora. Wnioski z analizy zdolności inwestycyjnej inwestora</t>
  </si>
  <si>
    <t>5.8.1 Źródła finansowania inwestycji do czasu otrzymania dotacji ze środków EFRR</t>
  </si>
  <si>
    <t>Rok</t>
  </si>
  <si>
    <t>Opis</t>
  </si>
  <si>
    <t>Źródło finansowania projektu do czasu otrzymania dotacji</t>
  </si>
  <si>
    <t>Wskaźnik luki w finansowaniu: R=100%-FR</t>
  </si>
  <si>
    <t>Dochód: EC*(100%-R)= EC-ECR</t>
  </si>
  <si>
    <t>Podstawa liczenia kapitału (przychody ze sprzedaży)</t>
  </si>
  <si>
    <t>Cykl rotacji zapasów</t>
  </si>
  <si>
    <t>Podstawa liczenia kapitału (zakup towarów i materiałów)</t>
  </si>
  <si>
    <t>5.7 Kalkulacja intensywności pomocy</t>
  </si>
  <si>
    <t>Zryczałtowana procentowa stawka dochodów: FR (jeśli dotyczy)</t>
  </si>
  <si>
    <t>6.1.2. Wskaźnik korzyści-koszty  B/C</t>
  </si>
  <si>
    <t>5.8.1 Źródła finansowania projektu</t>
  </si>
  <si>
    <t>5.9.2. Trwałość finansowa projektu</t>
  </si>
  <si>
    <t xml:space="preserve">Rok </t>
  </si>
  <si>
    <t>Tabela. Analiza efektywności osiągania rezultatów ( dotyczy konkursów naborów, gdzie przewidziano wskaźniki rezultatu)</t>
  </si>
  <si>
    <t>Rok osiągnięcia wskaźnika rezultatu</t>
  </si>
  <si>
    <t>kwalifikowalne?</t>
  </si>
  <si>
    <t>wydatki niekwalifikowalne</t>
  </si>
</sst>
</file>

<file path=xl/styles.xml><?xml version="1.0" encoding="utf-8"?>
<styleSheet xmlns="http://schemas.openxmlformats.org/spreadsheetml/2006/main">
  <numFmts count="8">
    <numFmt numFmtId="43" formatCode="_-* #,##0.00\ _z_ł_-;\-* #,##0.00\ _z_ł_-;_-* &quot;-&quot;??\ _z_ł_-;_-@_-"/>
    <numFmt numFmtId="164" formatCode="#,##0.0"/>
    <numFmt numFmtId="165" formatCode="#,##0.000"/>
    <numFmt numFmtId="166" formatCode="_-* #,##0\ _z_ł_-;\-* #,##0\ _z_ł_-;_-* &quot;-&quot;??\ _z_ł_-;_-@_-"/>
    <numFmt numFmtId="167" formatCode="#,##0.0;[Red]\-#,##0.0"/>
    <numFmt numFmtId="168" formatCode="yyyy/mm/dd;@"/>
    <numFmt numFmtId="169" formatCode="#,##0_ ;[Red]\-#,##0\ "/>
    <numFmt numFmtId="170" formatCode="#,##0_ ;\-#,##0\ "/>
  </numFmts>
  <fonts count="70">
    <font>
      <sz val="10"/>
      <name val="Arial CE"/>
      <charset val="238"/>
    </font>
    <font>
      <sz val="11"/>
      <color theme="1"/>
      <name val="Calibri"/>
      <family val="2"/>
      <charset val="238"/>
      <scheme val="minor"/>
    </font>
    <font>
      <b/>
      <sz val="10"/>
      <name val="Arial CE"/>
      <charset val="238"/>
    </font>
    <font>
      <sz val="10"/>
      <name val="Arial CE"/>
      <charset val="238"/>
    </font>
    <font>
      <sz val="8"/>
      <name val="Arial CE"/>
      <charset val="238"/>
    </font>
    <font>
      <sz val="10"/>
      <name val="Arial PL"/>
    </font>
    <font>
      <b/>
      <i/>
      <sz val="14"/>
      <name val="Times New Roman CE"/>
      <family val="1"/>
      <charset val="238"/>
    </font>
    <font>
      <b/>
      <i/>
      <sz val="12"/>
      <name val="Times New Roman CE"/>
      <charset val="238"/>
    </font>
    <font>
      <b/>
      <i/>
      <sz val="16"/>
      <name val="PL President"/>
      <charset val="238"/>
    </font>
    <font>
      <i/>
      <sz val="10"/>
      <name val="Times New Roman CE"/>
      <family val="1"/>
      <charset val="238"/>
    </font>
    <font>
      <b/>
      <i/>
      <u/>
      <sz val="18"/>
      <name val="Times New Roman CE"/>
      <charset val="238"/>
    </font>
    <font>
      <i/>
      <sz val="7"/>
      <name val="Verdana"/>
      <family val="2"/>
      <charset val="238"/>
    </font>
    <font>
      <b/>
      <i/>
      <sz val="7"/>
      <name val="Verdana"/>
      <family val="2"/>
      <charset val="238"/>
    </font>
    <font>
      <b/>
      <sz val="7"/>
      <name val="Verdana"/>
      <family val="2"/>
      <charset val="238"/>
    </font>
    <font>
      <sz val="7"/>
      <name val="Verdana"/>
      <family val="2"/>
      <charset val="238"/>
    </font>
    <font>
      <i/>
      <sz val="7"/>
      <color indexed="63"/>
      <name val="Verdana"/>
      <family val="2"/>
      <charset val="238"/>
    </font>
    <font>
      <b/>
      <i/>
      <sz val="7"/>
      <color indexed="63"/>
      <name val="Verdana"/>
      <family val="2"/>
      <charset val="238"/>
    </font>
    <font>
      <b/>
      <sz val="14"/>
      <name val="Verdana"/>
      <family val="2"/>
      <charset val="238"/>
    </font>
    <font>
      <b/>
      <i/>
      <sz val="14"/>
      <color indexed="63"/>
      <name val="Verdana"/>
      <family val="2"/>
      <charset val="238"/>
    </font>
    <font>
      <b/>
      <sz val="14"/>
      <color indexed="63"/>
      <name val="Verdana"/>
      <family val="2"/>
      <charset val="238"/>
    </font>
    <font>
      <b/>
      <sz val="7"/>
      <color indexed="9"/>
      <name val="Verdana"/>
      <family val="2"/>
      <charset val="238"/>
    </font>
    <font>
      <b/>
      <i/>
      <sz val="7"/>
      <color indexed="9"/>
      <name val="Verdana"/>
      <family val="2"/>
      <charset val="238"/>
    </font>
    <font>
      <b/>
      <sz val="6"/>
      <name val="Verdana"/>
      <family val="2"/>
      <charset val="238"/>
    </font>
    <font>
      <i/>
      <sz val="6"/>
      <name val="Verdana"/>
      <family val="2"/>
      <charset val="238"/>
    </font>
    <font>
      <b/>
      <i/>
      <sz val="6"/>
      <name val="Verdana"/>
      <family val="2"/>
      <charset val="238"/>
    </font>
    <font>
      <sz val="7"/>
      <color indexed="10"/>
      <name val="Verdana"/>
      <family val="2"/>
      <charset val="238"/>
    </font>
    <font>
      <sz val="10"/>
      <name val="Arial"/>
      <family val="2"/>
      <charset val="238"/>
    </font>
    <font>
      <sz val="22"/>
      <color indexed="54"/>
      <name val="Arial CE"/>
      <charset val="238"/>
    </font>
    <font>
      <sz val="36"/>
      <name val="Arial"/>
      <family val="2"/>
      <charset val="238"/>
    </font>
    <font>
      <b/>
      <sz val="10"/>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i/>
      <sz val="14"/>
      <color indexed="54"/>
      <name val="Arial"/>
      <family val="2"/>
      <charset val="238"/>
    </font>
    <font>
      <sz val="9"/>
      <name val="Arial"/>
      <family val="2"/>
      <charset val="238"/>
    </font>
    <font>
      <b/>
      <sz val="9.5"/>
      <color indexed="8"/>
      <name val="Arial"/>
      <family val="2"/>
      <charset val="238"/>
    </font>
    <font>
      <b/>
      <sz val="12"/>
      <name val="Arial"/>
      <family val="2"/>
      <charset val="238"/>
    </font>
    <font>
      <strike/>
      <sz val="7"/>
      <name val="Verdana"/>
      <family val="2"/>
      <charset val="238"/>
    </font>
    <font>
      <sz val="7.5"/>
      <name val="Verdana"/>
      <family val="2"/>
      <charset val="238"/>
    </font>
    <font>
      <i/>
      <sz val="7.5"/>
      <name val="Verdana"/>
      <family val="2"/>
      <charset val="238"/>
    </font>
    <font>
      <b/>
      <sz val="7.5"/>
      <name val="Verdana"/>
      <family val="2"/>
      <charset val="238"/>
    </font>
    <font>
      <sz val="11"/>
      <color theme="1"/>
      <name val="Czcionka tekstu podstawowego"/>
      <family val="2"/>
      <charset val="238"/>
    </font>
    <font>
      <b/>
      <sz val="10"/>
      <color rgb="FFFF0000"/>
      <name val="Arial"/>
      <family val="2"/>
      <charset val="238"/>
    </font>
    <font>
      <b/>
      <sz val="14"/>
      <color rgb="FFFF0000"/>
      <name val="Verdana"/>
      <family val="2"/>
      <charset val="238"/>
    </font>
    <font>
      <sz val="7"/>
      <color rgb="FFFF0000"/>
      <name val="Verdana"/>
      <family val="2"/>
      <charset val="238"/>
    </font>
    <font>
      <b/>
      <sz val="11"/>
      <color rgb="FFFF0000"/>
      <name val="Calibri"/>
      <family val="2"/>
      <charset val="238"/>
      <scheme val="minor"/>
    </font>
    <font>
      <b/>
      <u/>
      <sz val="11"/>
      <color rgb="FFFF0000"/>
      <name val="Calibri"/>
      <family val="2"/>
      <charset val="238"/>
      <scheme val="minor"/>
    </font>
    <font>
      <i/>
      <sz val="6"/>
      <color rgb="FFFF0000"/>
      <name val="Verdana"/>
      <family val="2"/>
      <charset val="238"/>
    </font>
    <font>
      <i/>
      <sz val="7"/>
      <color rgb="FFFF0000"/>
      <name val="Verdana"/>
      <family val="2"/>
      <charset val="238"/>
    </font>
    <font>
      <b/>
      <sz val="7"/>
      <color rgb="FFFF0000"/>
      <name val="Verdana"/>
      <family val="2"/>
      <charset val="238"/>
    </font>
    <font>
      <strike/>
      <sz val="7"/>
      <color rgb="FFFF0000"/>
      <name val="Cambria"/>
      <family val="1"/>
      <charset val="238"/>
    </font>
    <font>
      <b/>
      <strike/>
      <sz val="7"/>
      <color rgb="FFFF0000"/>
      <name val="Cambria"/>
      <family val="1"/>
      <charset val="238"/>
    </font>
    <font>
      <i/>
      <strike/>
      <sz val="7"/>
      <color rgb="FFFF0000"/>
      <name val="Cambria"/>
      <family val="1"/>
      <charset val="238"/>
    </font>
    <font>
      <i/>
      <strike/>
      <sz val="6"/>
      <color rgb="FFFF0000"/>
      <name val="Cambria"/>
      <family val="1"/>
      <charset val="238"/>
    </font>
    <font>
      <strike/>
      <sz val="11"/>
      <color rgb="FFFF0000"/>
      <name val="Cambria"/>
      <family val="1"/>
      <charset val="238"/>
    </font>
    <font>
      <strike/>
      <sz val="9"/>
      <color rgb="FFFF0000"/>
      <name val="Cambria"/>
      <family val="1"/>
      <charset val="238"/>
    </font>
    <font>
      <b/>
      <strike/>
      <sz val="11"/>
      <color rgb="FFFF0000"/>
      <name val="Cambria"/>
      <family val="1"/>
      <charset val="238"/>
    </font>
    <font>
      <strike/>
      <sz val="8"/>
      <color rgb="FFFF0000"/>
      <name val="Cambria"/>
      <family val="1"/>
      <charset val="238"/>
    </font>
    <font>
      <b/>
      <strike/>
      <sz val="14"/>
      <color rgb="FFFF0000"/>
      <name val="Cambria"/>
      <family val="1"/>
      <charset val="238"/>
    </font>
    <font>
      <b/>
      <i/>
      <strike/>
      <sz val="7"/>
      <color rgb="FFFF0000"/>
      <name val="Cambria"/>
      <family val="1"/>
      <charset val="238"/>
    </font>
    <font>
      <b/>
      <strike/>
      <sz val="14"/>
      <color rgb="FFFF0000"/>
      <name val="Verdana"/>
      <family val="2"/>
      <charset val="238"/>
    </font>
    <font>
      <b/>
      <i/>
      <strike/>
      <sz val="7"/>
      <color rgb="FFFF0000"/>
      <name val="Verdana"/>
      <family val="2"/>
      <charset val="238"/>
    </font>
    <font>
      <b/>
      <strike/>
      <sz val="7"/>
      <color rgb="FFFF0000"/>
      <name val="Verdana"/>
      <family val="2"/>
      <charset val="238"/>
    </font>
    <font>
      <strike/>
      <sz val="7"/>
      <color rgb="FFFF0000"/>
      <name val="Verdana"/>
      <family val="2"/>
      <charset val="238"/>
    </font>
    <font>
      <i/>
      <strike/>
      <sz val="6"/>
      <color rgb="FFFF0000"/>
      <name val="Verdana"/>
      <family val="2"/>
      <charset val="238"/>
    </font>
    <font>
      <i/>
      <strike/>
      <sz val="7"/>
      <color rgb="FFFF0000"/>
      <name val="Verdana"/>
      <family val="2"/>
      <charset val="238"/>
    </font>
    <font>
      <sz val="10"/>
      <name val="Verdana"/>
      <family val="2"/>
      <charset val="238"/>
    </font>
    <font>
      <b/>
      <sz val="9"/>
      <name val="Verdana"/>
      <family val="2"/>
      <charset val="238"/>
    </font>
    <font>
      <sz val="9"/>
      <name val="Verdana"/>
      <family val="2"/>
      <charset val="238"/>
    </font>
  </fonts>
  <fills count="17">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1"/>
        <bgColor indexed="64"/>
      </patternFill>
    </fill>
    <fill>
      <patternFill patternType="solid">
        <fgColor indexed="1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2"/>
        <bgColor indexed="64"/>
      </patternFill>
    </fill>
    <fill>
      <patternFill patternType="solid">
        <fgColor theme="3" tint="0.59999389629810485"/>
        <bgColor indexed="64"/>
      </patternFill>
    </fill>
    <fill>
      <patternFill patternType="solid">
        <fgColor theme="4"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5">
    <xf numFmtId="0" fontId="0" fillId="0" borderId="0"/>
    <xf numFmtId="167" fontId="4" fillId="0" borderId="0"/>
    <xf numFmtId="14" fontId="5" fillId="0" borderId="0"/>
    <xf numFmtId="43" fontId="3" fillId="0" borderId="0" applyFont="0" applyFill="0" applyBorder="0" applyAlignment="0" applyProtection="0"/>
    <xf numFmtId="0" fontId="6" fillId="0" borderId="0"/>
    <xf numFmtId="0" fontId="7" fillId="0" borderId="0"/>
    <xf numFmtId="0" fontId="42" fillId="0" borderId="0"/>
    <xf numFmtId="3" fontId="5" fillId="0" borderId="0"/>
    <xf numFmtId="0" fontId="8" fillId="0" borderId="0"/>
    <xf numFmtId="9" fontId="3" fillId="0" borderId="0" applyFont="0" applyFill="0" applyBorder="0" applyAlignment="0" applyProtection="0"/>
    <xf numFmtId="0" fontId="9" fillId="0" borderId="0">
      <alignment horizontal="centerContinuous"/>
    </xf>
    <xf numFmtId="0" fontId="10"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486">
    <xf numFmtId="0" fontId="0" fillId="0" borderId="0" xfId="0"/>
    <xf numFmtId="0" fontId="11" fillId="0" borderId="0" xfId="0" applyFont="1" applyAlignment="1">
      <alignment horizontal="center" vertical="center"/>
    </xf>
    <xf numFmtId="0" fontId="12" fillId="0" borderId="0" xfId="0" applyFont="1" applyAlignment="1">
      <alignment horizontal="center" vertical="center"/>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center" vertical="center"/>
    </xf>
    <xf numFmtId="49" fontId="15" fillId="0" borderId="0" xfId="0" applyNumberFormat="1" applyFont="1" applyAlignment="1">
      <alignment vertical="center"/>
    </xf>
    <xf numFmtId="0" fontId="13" fillId="0" borderId="0" xfId="0" applyFont="1" applyAlignment="1">
      <alignment horizontal="left" vertical="center"/>
    </xf>
    <xf numFmtId="0" fontId="12"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11" fillId="3" borderId="0" xfId="0" applyFont="1" applyFill="1" applyAlignment="1">
      <alignment horizontal="center" vertical="center"/>
    </xf>
    <xf numFmtId="49" fontId="15" fillId="3" borderId="0" xfId="0" applyNumberFormat="1" applyFont="1" applyFill="1" applyAlignment="1">
      <alignment vertical="center"/>
    </xf>
    <xf numFmtId="0" fontId="12" fillId="3" borderId="0" xfId="0" applyFont="1" applyFill="1" applyAlignment="1">
      <alignment horizontal="center" vertical="center"/>
    </xf>
    <xf numFmtId="49" fontId="16" fillId="3" borderId="0" xfId="0" applyNumberFormat="1" applyFont="1" applyFill="1" applyAlignment="1">
      <alignment vertical="center"/>
    </xf>
    <xf numFmtId="3"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0" fontId="17" fillId="3" borderId="0" xfId="0" applyFont="1" applyFill="1" applyAlignment="1">
      <alignment vertical="center"/>
    </xf>
    <xf numFmtId="3" fontId="17" fillId="3" borderId="0" xfId="0" applyNumberFormat="1" applyFont="1" applyFill="1" applyAlignment="1">
      <alignment vertical="center"/>
    </xf>
    <xf numFmtId="0" fontId="17" fillId="3" borderId="0" xfId="0" applyFont="1" applyFill="1" applyAlignment="1">
      <alignment horizontal="center" vertical="center"/>
    </xf>
    <xf numFmtId="49" fontId="19" fillId="3" borderId="0" xfId="0" applyNumberFormat="1" applyFont="1" applyFill="1" applyAlignment="1">
      <alignmen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wrapText="1"/>
    </xf>
    <xf numFmtId="49" fontId="15" fillId="0" borderId="1" xfId="0" applyNumberFormat="1" applyFont="1" applyFill="1" applyBorder="1" applyAlignment="1">
      <alignment vertical="center" wrapText="1"/>
    </xf>
    <xf numFmtId="0" fontId="13" fillId="4" borderId="1" xfId="0" applyNumberFormat="1" applyFont="1" applyFill="1" applyBorder="1" applyAlignment="1">
      <alignment horizontal="center" vertical="center"/>
    </xf>
    <xf numFmtId="0" fontId="13" fillId="3" borderId="1" xfId="0" applyNumberFormat="1" applyFont="1" applyFill="1" applyBorder="1" applyAlignment="1">
      <alignment horizontal="center" vertical="center" wrapText="1"/>
    </xf>
    <xf numFmtId="0" fontId="13" fillId="3" borderId="2" xfId="0" applyNumberFormat="1" applyFont="1" applyFill="1" applyBorder="1" applyAlignment="1">
      <alignment horizontal="center" vertical="center" wrapText="1"/>
    </xf>
    <xf numFmtId="49" fontId="15" fillId="3" borderId="0" xfId="9" applyNumberFormat="1" applyFont="1" applyFill="1" applyBorder="1" applyAlignment="1">
      <alignment vertical="center" wrapText="1"/>
    </xf>
    <xf numFmtId="49" fontId="15" fillId="0" borderId="1" xfId="9" applyNumberFormat="1" applyFont="1" applyFill="1" applyBorder="1" applyAlignment="1">
      <alignment vertical="center" wrapText="1"/>
    </xf>
    <xf numFmtId="0" fontId="17" fillId="0" borderId="0" xfId="0" applyFont="1" applyFill="1" applyAlignment="1">
      <alignment vertical="center"/>
    </xf>
    <xf numFmtId="0" fontId="17" fillId="0" borderId="0" xfId="0" applyFont="1" applyFill="1" applyAlignment="1">
      <alignment horizontal="center" vertical="center"/>
    </xf>
    <xf numFmtId="3" fontId="17" fillId="0" borderId="0" xfId="0" applyNumberFormat="1" applyFont="1" applyFill="1" applyAlignment="1">
      <alignment vertical="center"/>
    </xf>
    <xf numFmtId="3" fontId="13" fillId="0" borderId="0" xfId="0" applyNumberFormat="1" applyFont="1" applyAlignment="1">
      <alignment vertical="center"/>
    </xf>
    <xf numFmtId="0" fontId="13" fillId="0" borderId="0" xfId="0" applyFont="1" applyAlignment="1">
      <alignment vertical="center"/>
    </xf>
    <xf numFmtId="3" fontId="14" fillId="0" borderId="1" xfId="0" applyNumberFormat="1" applyFont="1" applyBorder="1" applyAlignment="1">
      <alignment vertical="center" wrapText="1"/>
    </xf>
    <xf numFmtId="3" fontId="13" fillId="0" borderId="1" xfId="0" applyNumberFormat="1" applyFont="1" applyBorder="1" applyAlignment="1">
      <alignment vertical="center" wrapText="1"/>
    </xf>
    <xf numFmtId="3" fontId="14" fillId="3" borderId="0" xfId="9" applyNumberFormat="1" applyFont="1" applyFill="1" applyBorder="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3" fillId="0" borderId="0" xfId="0" applyFont="1" applyFill="1" applyAlignment="1">
      <alignment vertical="center"/>
    </xf>
    <xf numFmtId="0" fontId="13" fillId="3" borderId="0" xfId="0" applyFont="1" applyFill="1" applyAlignment="1">
      <alignment vertical="center"/>
    </xf>
    <xf numFmtId="0" fontId="13" fillId="0" borderId="1" xfId="0" applyFont="1" applyBorder="1" applyAlignment="1">
      <alignment vertical="center" wrapText="1"/>
    </xf>
    <xf numFmtId="0" fontId="14" fillId="3" borderId="1" xfId="0" applyFont="1" applyFill="1" applyBorder="1" applyAlignment="1">
      <alignment vertical="center" wrapText="1"/>
    </xf>
    <xf numFmtId="3" fontId="13" fillId="3" borderId="0" xfId="0" applyNumberFormat="1" applyFont="1" applyFill="1" applyAlignment="1">
      <alignment vertical="center"/>
    </xf>
    <xf numFmtId="3" fontId="14" fillId="3" borderId="1" xfId="0" applyNumberFormat="1" applyFont="1" applyFill="1" applyBorder="1" applyAlignment="1">
      <alignment vertical="center" wrapText="1"/>
    </xf>
    <xf numFmtId="3" fontId="14" fillId="0" borderId="1" xfId="9" applyNumberFormat="1" applyFont="1" applyBorder="1" applyAlignment="1">
      <alignment vertical="center" wrapText="1"/>
    </xf>
    <xf numFmtId="0" fontId="14" fillId="3" borderId="0" xfId="0" applyFont="1" applyFill="1" applyAlignment="1">
      <alignment vertical="center"/>
    </xf>
    <xf numFmtId="3" fontId="14" fillId="3" borderId="0" xfId="0" applyNumberFormat="1" applyFont="1" applyFill="1" applyAlignment="1">
      <alignment vertical="center"/>
    </xf>
    <xf numFmtId="9" fontId="14" fillId="0" borderId="1" xfId="0" applyNumberFormat="1" applyFont="1" applyBorder="1" applyAlignment="1">
      <alignment vertical="center" wrapText="1"/>
    </xf>
    <xf numFmtId="0" fontId="14" fillId="0" borderId="1" xfId="0" applyFont="1" applyBorder="1" applyAlignment="1">
      <alignment vertical="center" wrapText="1"/>
    </xf>
    <xf numFmtId="49" fontId="16" fillId="0" borderId="3" xfId="0" applyNumberFormat="1" applyFont="1" applyFill="1" applyBorder="1" applyAlignment="1">
      <alignment vertical="center" wrapText="1"/>
    </xf>
    <xf numFmtId="49" fontId="16" fillId="0" borderId="1" xfId="0" applyNumberFormat="1" applyFont="1" applyFill="1" applyBorder="1" applyAlignment="1">
      <alignment vertical="center" wrapText="1"/>
    </xf>
    <xf numFmtId="0" fontId="12" fillId="0" borderId="0" xfId="0" applyFont="1" applyFill="1" applyAlignment="1">
      <alignment horizontal="center" vertical="center"/>
    </xf>
    <xf numFmtId="3" fontId="14" fillId="0" borderId="0" xfId="9" applyNumberFormat="1" applyFont="1" applyFill="1" applyBorder="1" applyAlignment="1">
      <alignment vertical="center" wrapText="1"/>
    </xf>
    <xf numFmtId="49" fontId="15" fillId="0" borderId="0" xfId="9" applyNumberFormat="1" applyFont="1" applyFill="1" applyBorder="1" applyAlignment="1">
      <alignment vertical="center" wrapText="1"/>
    </xf>
    <xf numFmtId="0" fontId="14" fillId="3"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14" fillId="0" borderId="1" xfId="0" applyNumberFormat="1" applyFont="1" applyFill="1" applyBorder="1" applyAlignment="1">
      <alignment horizontal="center" vertical="center" wrapText="1"/>
    </xf>
    <xf numFmtId="0" fontId="14" fillId="0" borderId="1" xfId="0" applyNumberFormat="1" applyFont="1" applyFill="1" applyBorder="1" applyAlignment="1">
      <alignment horizontal="left" vertical="center" wrapText="1"/>
    </xf>
    <xf numFmtId="0" fontId="14" fillId="0" borderId="1" xfId="0" applyFont="1" applyBorder="1" applyAlignment="1">
      <alignment horizontal="left" vertical="center" wrapText="1"/>
    </xf>
    <xf numFmtId="0" fontId="13" fillId="0" borderId="1" xfId="0" applyNumberFormat="1" applyFont="1" applyFill="1" applyBorder="1" applyAlignment="1">
      <alignment horizontal="left" vertical="center" wrapText="1"/>
    </xf>
    <xf numFmtId="0" fontId="14"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49" fontId="18" fillId="0" borderId="0" xfId="0" applyNumberFormat="1" applyFont="1" applyFill="1" applyAlignment="1">
      <alignment vertical="center"/>
    </xf>
    <xf numFmtId="0" fontId="12" fillId="0" borderId="0" xfId="0" applyFont="1" applyAlignment="1">
      <alignment vertical="center"/>
    </xf>
    <xf numFmtId="3" fontId="11" fillId="0" borderId="1" xfId="0" applyNumberFormat="1" applyFont="1" applyBorder="1" applyAlignment="1">
      <alignment vertical="center" wrapText="1"/>
    </xf>
    <xf numFmtId="0" fontId="11" fillId="0" borderId="0" xfId="0" applyFont="1" applyAlignment="1">
      <alignment vertical="center"/>
    </xf>
    <xf numFmtId="10" fontId="14" fillId="0" borderId="1" xfId="9" applyNumberFormat="1" applyFont="1" applyBorder="1" applyAlignment="1">
      <alignment vertical="center" wrapText="1"/>
    </xf>
    <xf numFmtId="10" fontId="13" fillId="0" borderId="1" xfId="9" applyNumberFormat="1" applyFont="1" applyBorder="1" applyAlignment="1">
      <alignment vertical="center" wrapText="1"/>
    </xf>
    <xf numFmtId="3" fontId="15" fillId="0" borderId="1" xfId="0" applyNumberFormat="1" applyFont="1" applyFill="1" applyBorder="1" applyAlignment="1">
      <alignment vertical="center" wrapText="1"/>
    </xf>
    <xf numFmtId="3" fontId="14" fillId="0" borderId="1" xfId="0" applyNumberFormat="1" applyFont="1" applyFill="1" applyBorder="1" applyAlignment="1">
      <alignment vertical="center" wrapText="1"/>
    </xf>
    <xf numFmtId="3" fontId="13" fillId="0" borderId="1" xfId="0" applyNumberFormat="1" applyFont="1" applyFill="1" applyBorder="1" applyAlignment="1">
      <alignment vertical="center" wrapText="1"/>
    </xf>
    <xf numFmtId="164" fontId="14" fillId="0" borderId="1" xfId="9" applyNumberFormat="1" applyFont="1" applyBorder="1" applyAlignment="1">
      <alignment vertical="center" wrapText="1"/>
    </xf>
    <xf numFmtId="3" fontId="14" fillId="0" borderId="1" xfId="9" applyNumberFormat="1" applyFont="1" applyBorder="1" applyAlignment="1">
      <alignment horizontal="right" vertical="center" wrapText="1"/>
    </xf>
    <xf numFmtId="168" fontId="14" fillId="0" borderId="1" xfId="9" applyNumberFormat="1" applyFont="1" applyBorder="1" applyAlignment="1">
      <alignment vertical="center" wrapText="1"/>
    </xf>
    <xf numFmtId="3" fontId="16" fillId="0" borderId="1" xfId="0" applyNumberFormat="1" applyFont="1" applyFill="1" applyBorder="1" applyAlignment="1">
      <alignment vertical="center" wrapText="1"/>
    </xf>
    <xf numFmtId="3" fontId="15" fillId="3" borderId="1" xfId="0" applyNumberFormat="1" applyFont="1" applyFill="1" applyBorder="1" applyAlignment="1">
      <alignment vertical="center" wrapText="1"/>
    </xf>
    <xf numFmtId="168" fontId="14" fillId="3" borderId="1" xfId="9" applyNumberFormat="1" applyFont="1" applyFill="1" applyBorder="1" applyAlignment="1">
      <alignment vertical="center" wrapText="1"/>
    </xf>
    <xf numFmtId="0" fontId="14" fillId="3" borderId="0" xfId="0" applyNumberFormat="1" applyFont="1" applyFill="1" applyBorder="1" applyAlignment="1">
      <alignment horizontal="center" vertical="center" wrapText="1"/>
    </xf>
    <xf numFmtId="3" fontId="14" fillId="3" borderId="0" xfId="0" applyNumberFormat="1" applyFont="1" applyFill="1" applyBorder="1" applyAlignment="1">
      <alignment vertical="center" wrapText="1"/>
    </xf>
    <xf numFmtId="3" fontId="11" fillId="3" borderId="0" xfId="0" applyNumberFormat="1" applyFont="1" applyFill="1" applyBorder="1" applyAlignment="1">
      <alignment horizontal="center" vertical="center" wrapText="1"/>
    </xf>
    <xf numFmtId="4" fontId="14" fillId="3" borderId="0" xfId="9" applyNumberFormat="1" applyFont="1" applyFill="1" applyBorder="1" applyAlignment="1">
      <alignment vertical="center" wrapText="1"/>
    </xf>
    <xf numFmtId="49" fontId="19" fillId="0" borderId="0" xfId="0" applyNumberFormat="1" applyFont="1" applyFill="1" applyAlignment="1">
      <alignment vertical="center"/>
    </xf>
    <xf numFmtId="0" fontId="23" fillId="0" borderId="1" xfId="0" applyFont="1" applyBorder="1" applyAlignment="1">
      <alignment horizontal="center" vertical="center" wrapText="1"/>
    </xf>
    <xf numFmtId="0" fontId="14" fillId="3" borderId="0" xfId="0" applyFont="1" applyFill="1" applyBorder="1" applyAlignment="1">
      <alignment vertical="center" wrapText="1"/>
    </xf>
    <xf numFmtId="0" fontId="11" fillId="3" borderId="0" xfId="0" applyFont="1" applyFill="1" applyBorder="1" applyAlignment="1">
      <alignment horizontal="center" vertical="center" wrapText="1"/>
    </xf>
    <xf numFmtId="49" fontId="15" fillId="3" borderId="0" xfId="0" applyNumberFormat="1" applyFont="1" applyFill="1" applyBorder="1" applyAlignment="1">
      <alignment vertical="center" wrapText="1"/>
    </xf>
    <xf numFmtId="0" fontId="13" fillId="3" borderId="0" xfId="0" applyFont="1" applyFill="1" applyBorder="1" applyAlignment="1">
      <alignment vertical="center"/>
    </xf>
    <xf numFmtId="0" fontId="14" fillId="3" borderId="1" xfId="0" applyFont="1" applyFill="1" applyBorder="1" applyAlignment="1">
      <alignment horizontal="center" vertical="center" wrapText="1"/>
    </xf>
    <xf numFmtId="0" fontId="23" fillId="3" borderId="1" xfId="0" applyFont="1" applyFill="1" applyBorder="1" applyAlignment="1">
      <alignment horizontal="center" vertical="center" wrapText="1"/>
    </xf>
    <xf numFmtId="3" fontId="11" fillId="3" borderId="1" xfId="0" applyNumberFormat="1" applyFont="1" applyFill="1" applyBorder="1" applyAlignment="1">
      <alignment vertical="center" wrapText="1"/>
    </xf>
    <xf numFmtId="3" fontId="11" fillId="0" borderId="1" xfId="0" applyNumberFormat="1" applyFont="1" applyBorder="1" applyAlignment="1">
      <alignment horizontal="left" vertical="center" wrapText="1"/>
    </xf>
    <xf numFmtId="3" fontId="14" fillId="5" borderId="1" xfId="0" applyNumberFormat="1" applyFont="1" applyFill="1" applyBorder="1" applyAlignment="1">
      <alignment vertical="center" wrapText="1"/>
    </xf>
    <xf numFmtId="0" fontId="13" fillId="0" borderId="1" xfId="0" applyFont="1" applyBorder="1" applyAlignment="1">
      <alignment horizontal="center" vertical="center" wrapText="1"/>
    </xf>
    <xf numFmtId="0" fontId="24" fillId="0" borderId="1" xfId="0" applyFont="1" applyBorder="1" applyAlignment="1">
      <alignment horizontal="center" vertical="center" wrapText="1"/>
    </xf>
    <xf numFmtId="165" fontId="13" fillId="0" borderId="1" xfId="0" applyNumberFormat="1" applyFont="1" applyBorder="1" applyAlignment="1">
      <alignment vertical="center" wrapText="1"/>
    </xf>
    <xf numFmtId="3" fontId="12" fillId="0" borderId="1" xfId="0" applyNumberFormat="1" applyFont="1" applyBorder="1" applyAlignment="1">
      <alignment horizontal="left" vertical="center" wrapText="1"/>
    </xf>
    <xf numFmtId="0" fontId="14" fillId="0" borderId="1" xfId="0" applyFont="1" applyBorder="1" applyAlignment="1">
      <alignment vertical="center"/>
    </xf>
    <xf numFmtId="0" fontId="11" fillId="0" borderId="1" xfId="0" applyFont="1" applyBorder="1" applyAlignment="1">
      <alignment horizontal="center" vertical="center"/>
    </xf>
    <xf numFmtId="9" fontId="14" fillId="0" borderId="1" xfId="9" applyFont="1" applyBorder="1" applyAlignment="1">
      <alignment vertical="center" wrapText="1"/>
    </xf>
    <xf numFmtId="169" fontId="14" fillId="0" borderId="1" xfId="0" applyNumberFormat="1" applyFont="1" applyBorder="1" applyAlignment="1">
      <alignment vertical="center" wrapText="1"/>
    </xf>
    <xf numFmtId="169" fontId="13" fillId="0" borderId="1" xfId="0" applyNumberFormat="1" applyFont="1" applyBorder="1" applyAlignment="1">
      <alignment vertical="center" wrapText="1"/>
    </xf>
    <xf numFmtId="0" fontId="13" fillId="0" borderId="1" xfId="0" applyFont="1" applyBorder="1" applyAlignment="1">
      <alignment vertical="center"/>
    </xf>
    <xf numFmtId="0" fontId="12" fillId="0" borderId="1" xfId="0" applyFont="1" applyBorder="1" applyAlignment="1">
      <alignment horizontal="center" vertical="center"/>
    </xf>
    <xf numFmtId="0" fontId="14" fillId="3" borderId="1" xfId="0" applyFont="1" applyFill="1" applyBorder="1" applyAlignment="1">
      <alignmen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1" fillId="0" borderId="1" xfId="0" applyFont="1" applyBorder="1" applyAlignment="1">
      <alignment vertical="center"/>
    </xf>
    <xf numFmtId="165" fontId="13" fillId="0" borderId="4" xfId="0" applyNumberFormat="1" applyFont="1" applyBorder="1" applyAlignment="1">
      <alignment vertical="center" wrapText="1"/>
    </xf>
    <xf numFmtId="165" fontId="13" fillId="0" borderId="5" xfId="0" applyNumberFormat="1" applyFont="1" applyBorder="1" applyAlignment="1">
      <alignment vertical="center" wrapText="1"/>
    </xf>
    <xf numFmtId="3" fontId="12" fillId="0" borderId="5" xfId="0" applyNumberFormat="1" applyFont="1" applyBorder="1" applyAlignment="1">
      <alignment horizontal="left" vertical="center" wrapText="1"/>
    </xf>
    <xf numFmtId="0" fontId="13" fillId="3" borderId="0" xfId="0" applyFont="1" applyFill="1" applyBorder="1" applyAlignment="1">
      <alignment vertical="center" wrapText="1"/>
    </xf>
    <xf numFmtId="3" fontId="11" fillId="0" borderId="1" xfId="0" applyNumberFormat="1" applyFont="1" applyFill="1" applyBorder="1" applyAlignment="1">
      <alignment vertical="center" wrapText="1"/>
    </xf>
    <xf numFmtId="9" fontId="11" fillId="0" borderId="1" xfId="9" applyFont="1" applyBorder="1" applyAlignment="1">
      <alignment vertical="center" wrapText="1"/>
    </xf>
    <xf numFmtId="3" fontId="22" fillId="3"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0" fontId="13" fillId="0" borderId="0" xfId="0" applyFont="1" applyFill="1" applyBorder="1" applyAlignment="1">
      <alignment vertical="center" wrapText="1"/>
    </xf>
    <xf numFmtId="0" fontId="12" fillId="0" borderId="0" xfId="0" applyFont="1" applyFill="1" applyBorder="1" applyAlignment="1">
      <alignment horizontal="center" vertical="center" wrapText="1"/>
    </xf>
    <xf numFmtId="10" fontId="13" fillId="0" borderId="0" xfId="9" applyNumberFormat="1" applyFont="1" applyBorder="1" applyAlignment="1">
      <alignment vertical="center" wrapText="1"/>
    </xf>
    <xf numFmtId="3" fontId="15" fillId="0" borderId="0" xfId="0" applyNumberFormat="1" applyFont="1" applyFill="1" applyBorder="1" applyAlignment="1">
      <alignment vertical="center" wrapText="1"/>
    </xf>
    <xf numFmtId="49" fontId="18" fillId="3" borderId="0" xfId="0" applyNumberFormat="1" applyFont="1" applyFill="1" applyAlignment="1">
      <alignment vertical="center"/>
    </xf>
    <xf numFmtId="9" fontId="14" fillId="0" borderId="1" xfId="9" quotePrefix="1" applyFont="1" applyFill="1" applyBorder="1" applyAlignment="1">
      <alignment vertical="center" wrapText="1"/>
    </xf>
    <xf numFmtId="169" fontId="14" fillId="0" borderId="1" xfId="0" applyNumberFormat="1" applyFont="1" applyFill="1" applyBorder="1" applyAlignment="1">
      <alignment vertical="center" wrapText="1"/>
    </xf>
    <xf numFmtId="169" fontId="14" fillId="0" borderId="0" xfId="0" applyNumberFormat="1" applyFont="1" applyAlignment="1">
      <alignment vertical="center"/>
    </xf>
    <xf numFmtId="169" fontId="14" fillId="0" borderId="1" xfId="0" quotePrefix="1" applyNumberFormat="1" applyFont="1" applyFill="1" applyBorder="1" applyAlignment="1">
      <alignment vertical="center" wrapText="1"/>
    </xf>
    <xf numFmtId="169" fontId="14" fillId="0" borderId="4" xfId="0" applyNumberFormat="1" applyFont="1" applyBorder="1" applyAlignment="1">
      <alignment vertical="center" wrapText="1"/>
    </xf>
    <xf numFmtId="169" fontId="14" fillId="0" borderId="5" xfId="0" applyNumberFormat="1" applyFont="1" applyBorder="1" applyAlignment="1">
      <alignment vertical="center" wrapText="1"/>
    </xf>
    <xf numFmtId="3" fontId="11" fillId="0" borderId="5" xfId="0" applyNumberFormat="1" applyFont="1" applyBorder="1" applyAlignment="1">
      <alignment horizontal="left" vertical="center" wrapText="1"/>
    </xf>
    <xf numFmtId="169" fontId="14" fillId="0" borderId="6" xfId="0" applyNumberFormat="1" applyFont="1" applyBorder="1" applyAlignment="1">
      <alignment vertical="center" wrapText="1"/>
    </xf>
    <xf numFmtId="169" fontId="14" fillId="0" borderId="0" xfId="0" applyNumberFormat="1" applyFont="1" applyBorder="1" applyAlignment="1">
      <alignment vertical="center" wrapText="1"/>
    </xf>
    <xf numFmtId="3" fontId="11" fillId="0" borderId="0" xfId="0" applyNumberFormat="1" applyFont="1" applyBorder="1" applyAlignment="1">
      <alignment horizontal="left" vertical="center" wrapText="1"/>
    </xf>
    <xf numFmtId="9" fontId="14" fillId="6" borderId="1" xfId="9" applyFont="1" applyFill="1" applyBorder="1" applyAlignment="1">
      <alignment vertical="center" wrapText="1"/>
    </xf>
    <xf numFmtId="0" fontId="14" fillId="0" borderId="1" xfId="0" applyFont="1" applyBorder="1" applyAlignment="1">
      <alignment horizontal="left" vertical="center" wrapText="1" indent="1"/>
    </xf>
    <xf numFmtId="0" fontId="14" fillId="0" borderId="1" xfId="0" applyFont="1" applyBorder="1" applyAlignment="1">
      <alignment horizontal="left" vertical="center" wrapText="1" indent="2"/>
    </xf>
    <xf numFmtId="0" fontId="14" fillId="3" borderId="1" xfId="0" applyFont="1" applyFill="1" applyBorder="1" applyAlignment="1">
      <alignment horizontal="left" vertical="center" wrapText="1"/>
    </xf>
    <xf numFmtId="0" fontId="14" fillId="3" borderId="1" xfId="0" applyFont="1" applyFill="1" applyBorder="1" applyAlignment="1">
      <alignment horizontal="left" vertical="center" wrapText="1" indent="1"/>
    </xf>
    <xf numFmtId="0" fontId="14" fillId="3" borderId="1" xfId="0" applyFont="1" applyFill="1" applyBorder="1" applyAlignment="1">
      <alignment horizontal="left" vertical="center" wrapText="1" indent="2"/>
    </xf>
    <xf numFmtId="0" fontId="13" fillId="0" borderId="0" xfId="0" applyFont="1" applyBorder="1" applyAlignment="1">
      <alignment horizontal="center" vertical="center" wrapText="1"/>
    </xf>
    <xf numFmtId="3" fontId="13" fillId="0" borderId="0" xfId="0" applyNumberFormat="1" applyFont="1" applyFill="1" applyBorder="1" applyAlignment="1">
      <alignment vertical="center" wrapText="1"/>
    </xf>
    <xf numFmtId="0" fontId="24" fillId="0" borderId="0" xfId="0" applyFont="1" applyBorder="1" applyAlignment="1">
      <alignment horizontal="center" vertical="center" wrapText="1"/>
    </xf>
    <xf numFmtId="165" fontId="13" fillId="0" borderId="0" xfId="0" applyNumberFormat="1" applyFont="1" applyBorder="1" applyAlignment="1">
      <alignment vertical="center" wrapText="1"/>
    </xf>
    <xf numFmtId="3" fontId="12" fillId="0" borderId="0" xfId="0" applyNumberFormat="1" applyFont="1" applyBorder="1" applyAlignment="1">
      <alignment horizontal="left" vertical="center" wrapText="1"/>
    </xf>
    <xf numFmtId="0" fontId="14" fillId="3" borderId="2" xfId="0" applyFont="1" applyFill="1" applyBorder="1" applyAlignment="1">
      <alignment vertical="center" wrapText="1"/>
    </xf>
    <xf numFmtId="0" fontId="11" fillId="3" borderId="2" xfId="0" applyFont="1" applyFill="1" applyBorder="1" applyAlignment="1">
      <alignment horizontal="center" vertical="center" wrapText="1"/>
    </xf>
    <xf numFmtId="3" fontId="14" fillId="0" borderId="2" xfId="9" applyNumberFormat="1" applyFont="1" applyBorder="1" applyAlignment="1">
      <alignment vertical="center" wrapText="1"/>
    </xf>
    <xf numFmtId="0" fontId="11" fillId="0" borderId="2" xfId="0" applyFont="1" applyFill="1" applyBorder="1" applyAlignment="1">
      <alignment horizontal="center" vertical="center"/>
    </xf>
    <xf numFmtId="9" fontId="14" fillId="0" borderId="2" xfId="0" applyNumberFormat="1" applyFont="1" applyBorder="1" applyAlignment="1">
      <alignment vertical="center" wrapText="1"/>
    </xf>
    <xf numFmtId="3" fontId="14" fillId="3" borderId="2" xfId="0" applyNumberFormat="1" applyFont="1" applyFill="1" applyBorder="1" applyAlignment="1">
      <alignment vertical="center" wrapText="1"/>
    </xf>
    <xf numFmtId="0" fontId="14" fillId="0" borderId="2" xfId="0" applyFont="1" applyFill="1" applyBorder="1" applyAlignment="1">
      <alignment vertical="center" wrapText="1"/>
    </xf>
    <xf numFmtId="49" fontId="16" fillId="3" borderId="3" xfId="0" applyNumberFormat="1" applyFont="1" applyFill="1" applyBorder="1" applyAlignment="1">
      <alignment horizontal="center" vertical="center"/>
    </xf>
    <xf numFmtId="0" fontId="14" fillId="3" borderId="1" xfId="0" applyFont="1" applyFill="1" applyBorder="1" applyAlignment="1">
      <alignment horizontal="justify"/>
    </xf>
    <xf numFmtId="0" fontId="14" fillId="0" borderId="0" xfId="0" applyFont="1" applyBorder="1" applyAlignment="1">
      <alignment horizontal="center" vertical="center" wrapText="1"/>
    </xf>
    <xf numFmtId="3" fontId="14" fillId="0" borderId="0" xfId="0" applyNumberFormat="1" applyFont="1" applyFill="1" applyBorder="1" applyAlignment="1">
      <alignment vertical="center" wrapText="1"/>
    </xf>
    <xf numFmtId="0" fontId="23" fillId="0" borderId="0" xfId="0" applyFont="1" applyBorder="1" applyAlignment="1">
      <alignment horizontal="center" vertical="center" wrapText="1"/>
    </xf>
    <xf numFmtId="0" fontId="26" fillId="0" borderId="0" xfId="0" applyFont="1"/>
    <xf numFmtId="0" fontId="27" fillId="0" borderId="0" xfId="0" applyFont="1"/>
    <xf numFmtId="0" fontId="28" fillId="0" borderId="0" xfId="0" applyFont="1" applyAlignment="1">
      <alignment horizontal="center" vertical="center"/>
    </xf>
    <xf numFmtId="0" fontId="26" fillId="8" borderId="1" xfId="0" applyFont="1" applyFill="1" applyBorder="1"/>
    <xf numFmtId="0" fontId="26" fillId="0" borderId="0" xfId="0" applyFont="1" applyBorder="1"/>
    <xf numFmtId="0" fontId="0" fillId="0" borderId="0" xfId="0" applyBorder="1"/>
    <xf numFmtId="0" fontId="29" fillId="0" borderId="0" xfId="0" applyFont="1"/>
    <xf numFmtId="0" fontId="26" fillId="8" borderId="1" xfId="0" applyFont="1" applyFill="1" applyBorder="1" applyAlignment="1">
      <alignment horizontal="center"/>
    </xf>
    <xf numFmtId="0" fontId="26" fillId="0" borderId="0" xfId="0" applyFont="1" applyAlignment="1">
      <alignment horizontal="center"/>
    </xf>
    <xf numFmtId="0" fontId="29" fillId="0" borderId="0" xfId="0" applyFont="1" applyAlignment="1">
      <alignment horizontal="center"/>
    </xf>
    <xf numFmtId="0" fontId="29" fillId="3" borderId="1" xfId="0" applyFont="1" applyFill="1" applyBorder="1" applyAlignment="1">
      <alignment horizontal="center"/>
    </xf>
    <xf numFmtId="1" fontId="29" fillId="3" borderId="1" xfId="7" applyNumberFormat="1" applyFont="1" applyFill="1" applyBorder="1" applyAlignment="1">
      <alignment horizontal="center"/>
    </xf>
    <xf numFmtId="0" fontId="26" fillId="0" borderId="1" xfId="0" applyFont="1" applyBorder="1" applyAlignment="1">
      <alignment horizontal="center"/>
    </xf>
    <xf numFmtId="0" fontId="30" fillId="0" borderId="1" xfId="0" applyFont="1" applyFill="1" applyBorder="1" applyAlignment="1">
      <alignment wrapText="1"/>
    </xf>
    <xf numFmtId="4" fontId="26" fillId="0" borderId="1" xfId="3" applyNumberFormat="1" applyFont="1" applyBorder="1"/>
    <xf numFmtId="4" fontId="26" fillId="0" borderId="1" xfId="3" applyNumberFormat="1" applyFont="1" applyFill="1" applyBorder="1"/>
    <xf numFmtId="0" fontId="29" fillId="3" borderId="1" xfId="0" applyFont="1" applyFill="1" applyBorder="1"/>
    <xf numFmtId="3" fontId="29" fillId="3" borderId="1" xfId="3" applyNumberFormat="1" applyFont="1" applyFill="1" applyBorder="1"/>
    <xf numFmtId="0" fontId="31" fillId="0" borderId="1" xfId="0" applyFont="1" applyBorder="1" applyAlignment="1">
      <alignment horizontal="center"/>
    </xf>
    <xf numFmtId="0" fontId="31" fillId="0" borderId="1" xfId="0" applyFont="1" applyBorder="1"/>
    <xf numFmtId="170" fontId="29" fillId="3" borderId="2" xfId="3" applyNumberFormat="1" applyFont="1" applyFill="1" applyBorder="1"/>
    <xf numFmtId="170" fontId="29" fillId="3" borderId="1" xfId="3" applyNumberFormat="1" applyFont="1" applyFill="1" applyBorder="1"/>
    <xf numFmtId="0" fontId="29" fillId="0" borderId="1" xfId="0" applyFont="1" applyBorder="1" applyAlignment="1">
      <alignment horizontal="center"/>
    </xf>
    <xf numFmtId="0" fontId="33" fillId="9" borderId="8" xfId="0" applyFont="1" applyFill="1" applyBorder="1"/>
    <xf numFmtId="170" fontId="33" fillId="9" borderId="16" xfId="3" applyNumberFormat="1" applyFont="1" applyFill="1" applyBorder="1"/>
    <xf numFmtId="170" fontId="31" fillId="0" borderId="0" xfId="3" applyNumberFormat="1" applyFont="1" applyBorder="1"/>
    <xf numFmtId="0" fontId="26" fillId="0" borderId="0" xfId="0" applyFont="1" applyFill="1"/>
    <xf numFmtId="0" fontId="29" fillId="0" borderId="0" xfId="0" applyFont="1" applyFill="1" applyBorder="1" applyAlignment="1">
      <alignment horizontal="center"/>
    </xf>
    <xf numFmtId="10" fontId="29" fillId="0" borderId="0" xfId="0" applyNumberFormat="1" applyFont="1" applyFill="1" applyBorder="1" applyAlignment="1">
      <alignment horizontal="center"/>
    </xf>
    <xf numFmtId="0" fontId="26" fillId="0" borderId="0" xfId="0" applyFont="1" applyFill="1" applyBorder="1" applyAlignment="1">
      <alignment vertical="top" wrapText="1"/>
    </xf>
    <xf numFmtId="0" fontId="0" fillId="0" borderId="0" xfId="0" applyFill="1"/>
    <xf numFmtId="0" fontId="29" fillId="0" borderId="0" xfId="0" applyNumberFormat="1" applyFont="1" applyFill="1" applyBorder="1" applyAlignment="1">
      <alignment horizontal="center"/>
    </xf>
    <xf numFmtId="0" fontId="29" fillId="8" borderId="8" xfId="0" applyFont="1" applyFill="1" applyBorder="1"/>
    <xf numFmtId="0" fontId="0" fillId="8" borderId="7" xfId="0" applyFill="1" applyBorder="1" applyAlignment="1">
      <alignment horizontal="center"/>
    </xf>
    <xf numFmtId="0" fontId="0" fillId="8" borderId="9" xfId="0" applyFill="1" applyBorder="1"/>
    <xf numFmtId="0" fontId="0" fillId="0" borderId="0" xfId="0" applyAlignment="1">
      <alignment horizontal="center"/>
    </xf>
    <xf numFmtId="0" fontId="35" fillId="0" borderId="0" xfId="0" applyFont="1"/>
    <xf numFmtId="3" fontId="0" fillId="8" borderId="16" xfId="0" applyNumberFormat="1" applyFill="1" applyBorder="1" applyAlignment="1">
      <alignment horizontal="center"/>
    </xf>
    <xf numFmtId="166" fontId="0" fillId="0" borderId="0" xfId="0" applyNumberFormat="1" applyAlignment="1">
      <alignment horizontal="center"/>
    </xf>
    <xf numFmtId="0" fontId="36" fillId="9" borderId="8" xfId="0" applyFont="1" applyFill="1" applyBorder="1" applyAlignment="1">
      <alignment horizontal="center"/>
    </xf>
    <xf numFmtId="3" fontId="29" fillId="9" borderId="16" xfId="0" applyNumberFormat="1" applyFont="1" applyFill="1" applyBorder="1" applyAlignment="1">
      <alignment horizontal="center"/>
    </xf>
    <xf numFmtId="0" fontId="31" fillId="0" borderId="0" xfId="0" applyFont="1"/>
    <xf numFmtId="0" fontId="36" fillId="0" borderId="0" xfId="0" applyFont="1" applyFill="1" applyBorder="1"/>
    <xf numFmtId="0" fontId="36" fillId="9" borderId="8" xfId="0" applyFont="1" applyFill="1" applyBorder="1" applyAlignment="1">
      <alignment horizontal="center" vertical="center"/>
    </xf>
    <xf numFmtId="10" fontId="29" fillId="9" borderId="16" xfId="0" applyNumberFormat="1" applyFont="1" applyFill="1" applyBorder="1" applyAlignment="1">
      <alignment horizontal="center" vertical="center"/>
    </xf>
    <xf numFmtId="0" fontId="43" fillId="0" borderId="0" xfId="0" applyFont="1" applyFill="1" applyBorder="1" applyAlignment="1">
      <alignment wrapText="1"/>
    </xf>
    <xf numFmtId="0" fontId="43" fillId="0" borderId="0" xfId="0" applyFont="1" applyFill="1" applyAlignment="1">
      <alignment wrapText="1"/>
    </xf>
    <xf numFmtId="0" fontId="29" fillId="0" borderId="0" xfId="0" applyFont="1" applyAlignment="1">
      <alignment horizontal="left"/>
    </xf>
    <xf numFmtId="10" fontId="29" fillId="8" borderId="1" xfId="0" applyNumberFormat="1" applyFont="1" applyFill="1" applyBorder="1" applyAlignment="1">
      <alignment horizontal="center"/>
    </xf>
    <xf numFmtId="0" fontId="29" fillId="9" borderId="8" xfId="0" applyFont="1" applyFill="1" applyBorder="1" applyAlignment="1">
      <alignment horizontal="center"/>
    </xf>
    <xf numFmtId="2" fontId="29" fillId="9" borderId="16" xfId="0" applyNumberFormat="1" applyFont="1" applyFill="1" applyBorder="1" applyAlignment="1">
      <alignment horizontal="center"/>
    </xf>
    <xf numFmtId="0" fontId="43" fillId="0" borderId="0" xfId="0" applyFont="1"/>
    <xf numFmtId="0" fontId="29" fillId="9" borderId="8" xfId="0" applyFont="1" applyFill="1" applyBorder="1" applyAlignment="1">
      <alignment horizontal="center" vertical="center"/>
    </xf>
    <xf numFmtId="0" fontId="29" fillId="9" borderId="16" xfId="0" applyFont="1" applyFill="1" applyBorder="1" applyAlignment="1">
      <alignment horizontal="center"/>
    </xf>
    <xf numFmtId="0" fontId="44" fillId="0" borderId="0" xfId="0" applyFont="1" applyFill="1" applyAlignment="1">
      <alignment vertical="center"/>
    </xf>
    <xf numFmtId="0" fontId="37" fillId="0" borderId="0" xfId="0" applyFont="1" applyAlignment="1">
      <alignment horizontal="right" wrapText="1"/>
    </xf>
    <xf numFmtId="0" fontId="14" fillId="0" borderId="0" xfId="0" applyNumberFormat="1" applyFont="1" applyFill="1" applyBorder="1" applyAlignment="1">
      <alignment horizontal="center" vertical="center" wrapText="1"/>
    </xf>
    <xf numFmtId="0" fontId="14" fillId="0" borderId="0" xfId="0" applyFont="1" applyFill="1" applyBorder="1" applyAlignment="1">
      <alignment vertical="center" wrapText="1"/>
    </xf>
    <xf numFmtId="0" fontId="11" fillId="0" borderId="0" xfId="0" applyFont="1" applyFill="1" applyBorder="1" applyAlignment="1">
      <alignment horizontal="center" vertical="center" wrapText="1"/>
    </xf>
    <xf numFmtId="164" fontId="14" fillId="0" borderId="0" xfId="0" applyNumberFormat="1" applyFont="1" applyBorder="1" applyAlignment="1">
      <alignment vertical="center" wrapText="1"/>
    </xf>
    <xf numFmtId="49" fontId="15" fillId="0" borderId="0" xfId="0" applyNumberFormat="1" applyFont="1" applyFill="1" applyBorder="1" applyAlignment="1">
      <alignment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1" fillId="0" borderId="0" xfId="0" applyFont="1" applyBorder="1" applyAlignment="1">
      <alignment horizontal="center" vertical="center"/>
    </xf>
    <xf numFmtId="0" fontId="11" fillId="3" borderId="1" xfId="0" applyFont="1" applyFill="1" applyBorder="1" applyAlignment="1">
      <alignment horizontal="center" vertical="center"/>
    </xf>
    <xf numFmtId="9" fontId="14" fillId="0" borderId="0" xfId="9" applyFont="1" applyBorder="1" applyAlignment="1">
      <alignment vertical="center" wrapText="1"/>
    </xf>
    <xf numFmtId="0" fontId="14" fillId="0" borderId="0" xfId="0" applyFont="1" applyBorder="1" applyAlignment="1">
      <alignment horizontal="center" vertical="center"/>
    </xf>
    <xf numFmtId="0" fontId="14" fillId="0" borderId="0" xfId="0" applyFont="1" applyBorder="1" applyAlignment="1">
      <alignment vertical="center" wrapText="1"/>
    </xf>
    <xf numFmtId="3" fontId="14" fillId="0" borderId="0" xfId="0" applyNumberFormat="1" applyFont="1" applyBorder="1" applyAlignment="1">
      <alignment vertical="center" wrapText="1"/>
    </xf>
    <xf numFmtId="9" fontId="25" fillId="0" borderId="0" xfId="9" applyFont="1" applyFill="1" applyBorder="1" applyAlignment="1">
      <alignment vertical="center"/>
    </xf>
    <xf numFmtId="0" fontId="39" fillId="0" borderId="0" xfId="0" applyFont="1" applyAlignment="1">
      <alignment horizontal="center" vertical="center" wrapText="1"/>
    </xf>
    <xf numFmtId="0" fontId="14" fillId="0" borderId="5" xfId="0" applyNumberFormat="1" applyFont="1" applyFill="1" applyBorder="1" applyAlignment="1">
      <alignment horizontal="center" vertical="center" wrapText="1"/>
    </xf>
    <xf numFmtId="0" fontId="14" fillId="0" borderId="5" xfId="0" applyFont="1" applyBorder="1" applyAlignment="1">
      <alignment vertical="center" wrapText="1"/>
    </xf>
    <xf numFmtId="0" fontId="11" fillId="0" borderId="5" xfId="0" applyFont="1" applyFill="1" applyBorder="1" applyAlignment="1">
      <alignment horizontal="center" vertical="center" wrapText="1"/>
    </xf>
    <xf numFmtId="169" fontId="14" fillId="0" borderId="5" xfId="0" quotePrefix="1" applyNumberFormat="1" applyFont="1" applyFill="1" applyBorder="1" applyAlignment="1">
      <alignment vertical="center" wrapText="1"/>
    </xf>
    <xf numFmtId="0" fontId="41" fillId="0" borderId="0" xfId="0" applyFont="1" applyAlignment="1">
      <alignment horizontal="left" vertical="center" wrapText="1"/>
    </xf>
    <xf numFmtId="0" fontId="40" fillId="0" borderId="0" xfId="0" applyFont="1" applyAlignment="1">
      <alignment horizontal="center" vertical="center" wrapText="1"/>
    </xf>
    <xf numFmtId="0" fontId="39" fillId="0" borderId="0" xfId="0" applyFont="1" applyAlignment="1">
      <alignment horizontal="left" vertical="center" wrapText="1"/>
    </xf>
    <xf numFmtId="49" fontId="16" fillId="3" borderId="3" xfId="0" applyNumberFormat="1" applyFont="1" applyFill="1" applyBorder="1" applyAlignment="1">
      <alignment horizontal="center" vertical="center"/>
    </xf>
    <xf numFmtId="0" fontId="14" fillId="10"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1" fillId="10" borderId="1" xfId="0" applyFont="1" applyFill="1" applyBorder="1" applyAlignment="1">
      <alignment horizontal="center" vertical="center" wrapText="1"/>
    </xf>
    <xf numFmtId="49" fontId="15" fillId="10" borderId="1" xfId="0" applyNumberFormat="1" applyFont="1" applyFill="1" applyBorder="1" applyAlignment="1">
      <alignment vertical="center" wrapText="1"/>
    </xf>
    <xf numFmtId="0" fontId="14" fillId="0" borderId="2" xfId="0" applyNumberFormat="1" applyFont="1" applyFill="1" applyBorder="1" applyAlignment="1">
      <alignment horizontal="center" vertical="center" wrapText="1"/>
    </xf>
    <xf numFmtId="0" fontId="13" fillId="0" borderId="17" xfId="0" applyNumberFormat="1" applyFont="1" applyFill="1" applyBorder="1" applyAlignment="1">
      <alignment horizontal="center" vertical="center" wrapText="1"/>
    </xf>
    <xf numFmtId="0" fontId="13" fillId="0" borderId="18" xfId="0" applyFont="1" applyFill="1" applyBorder="1" applyAlignment="1">
      <alignment vertical="center" wrapText="1"/>
    </xf>
    <xf numFmtId="0" fontId="12" fillId="0" borderId="18" xfId="0" applyFont="1" applyFill="1" applyBorder="1" applyAlignment="1">
      <alignment horizontal="center" vertical="center" wrapText="1"/>
    </xf>
    <xf numFmtId="3" fontId="14" fillId="0" borderId="2" xfId="0" applyNumberFormat="1" applyFont="1" applyFill="1" applyBorder="1" applyAlignment="1">
      <alignment vertical="center" wrapText="1"/>
    </xf>
    <xf numFmtId="0" fontId="14" fillId="12" borderId="17" xfId="0" applyNumberFormat="1" applyFont="1" applyFill="1" applyBorder="1" applyAlignment="1">
      <alignment horizontal="center" vertical="center" wrapText="1"/>
    </xf>
    <xf numFmtId="0" fontId="14" fillId="12" borderId="18" xfId="0" applyFont="1" applyFill="1" applyBorder="1" applyAlignment="1">
      <alignment vertical="center" wrapText="1"/>
    </xf>
    <xf numFmtId="43" fontId="14" fillId="0" borderId="1" xfId="3" applyFont="1" applyBorder="1" applyAlignment="1">
      <alignment vertical="center" wrapText="1"/>
    </xf>
    <xf numFmtId="43" fontId="14" fillId="0" borderId="2" xfId="3" applyFont="1" applyBorder="1" applyAlignment="1">
      <alignment vertical="center" wrapText="1"/>
    </xf>
    <xf numFmtId="43" fontId="13" fillId="0" borderId="18" xfId="3" applyFont="1" applyBorder="1" applyAlignment="1">
      <alignment vertical="center" wrapText="1"/>
    </xf>
    <xf numFmtId="43" fontId="14" fillId="12" borderId="18" xfId="3" applyFont="1" applyFill="1" applyBorder="1" applyAlignment="1">
      <alignment vertical="center" wrapText="1"/>
    </xf>
    <xf numFmtId="43" fontId="14" fillId="0" borderId="2" xfId="3" applyFont="1" applyFill="1" applyBorder="1" applyAlignment="1">
      <alignment vertical="center" wrapText="1"/>
    </xf>
    <xf numFmtId="43" fontId="13" fillId="0" borderId="1" xfId="3" applyFont="1" applyFill="1" applyBorder="1" applyAlignment="1">
      <alignment horizontal="center" vertical="center" wrapText="1"/>
    </xf>
    <xf numFmtId="43" fontId="13" fillId="0" borderId="2" xfId="3" applyFont="1" applyFill="1" applyBorder="1" applyAlignment="1">
      <alignment horizontal="center" vertical="center" wrapText="1"/>
    </xf>
    <xf numFmtId="0" fontId="13" fillId="0" borderId="16" xfId="0" applyFont="1" applyFill="1" applyBorder="1" applyAlignment="1">
      <alignment vertical="center"/>
    </xf>
    <xf numFmtId="3" fontId="11" fillId="0" borderId="9" xfId="0" applyNumberFormat="1" applyFont="1" applyBorder="1" applyAlignment="1">
      <alignment vertical="center" wrapText="1"/>
    </xf>
    <xf numFmtId="0" fontId="23" fillId="0" borderId="2" xfId="0" applyFont="1" applyBorder="1" applyAlignment="1">
      <alignment horizontal="center" vertical="center" wrapText="1"/>
    </xf>
    <xf numFmtId="0" fontId="13" fillId="12" borderId="18" xfId="0" applyFont="1" applyFill="1" applyBorder="1" applyAlignment="1">
      <alignment vertical="center" wrapText="1"/>
    </xf>
    <xf numFmtId="0" fontId="23" fillId="12" borderId="18" xfId="0" applyFont="1" applyFill="1" applyBorder="1" applyAlignment="1">
      <alignment horizontal="center" vertical="center" wrapText="1"/>
    </xf>
    <xf numFmtId="0" fontId="14" fillId="10" borderId="2" xfId="0" applyFont="1" applyFill="1" applyBorder="1" applyAlignment="1">
      <alignment vertical="center" wrapText="1"/>
    </xf>
    <xf numFmtId="0" fontId="11" fillId="10" borderId="2" xfId="0" applyFont="1" applyFill="1" applyBorder="1" applyAlignment="1">
      <alignment horizontal="center" vertical="center" wrapText="1"/>
    </xf>
    <xf numFmtId="43" fontId="14" fillId="5" borderId="1" xfId="3" applyFont="1" applyFill="1" applyBorder="1" applyAlignment="1">
      <alignment vertical="center" wrapText="1"/>
    </xf>
    <xf numFmtId="43" fontId="14" fillId="10" borderId="2" xfId="3" applyFont="1" applyFill="1" applyBorder="1" applyAlignment="1">
      <alignment vertical="center" wrapText="1"/>
    </xf>
    <xf numFmtId="43" fontId="14" fillId="10" borderId="1" xfId="3" applyFont="1" applyFill="1" applyBorder="1" applyAlignment="1">
      <alignment vertical="center" wrapText="1"/>
    </xf>
    <xf numFmtId="0" fontId="13" fillId="12" borderId="17" xfId="0" applyNumberFormat="1" applyFont="1" applyFill="1" applyBorder="1" applyAlignment="1">
      <alignment horizontal="center" vertical="center" wrapText="1"/>
    </xf>
    <xf numFmtId="0" fontId="12" fillId="12" borderId="18" xfId="0" applyFont="1" applyFill="1" applyBorder="1" applyAlignment="1">
      <alignment horizontal="center" vertical="center" wrapText="1"/>
    </xf>
    <xf numFmtId="43" fontId="13" fillId="12" borderId="18" xfId="3" applyFont="1" applyFill="1" applyBorder="1" applyAlignment="1">
      <alignment vertical="center" wrapText="1"/>
    </xf>
    <xf numFmtId="49" fontId="16" fillId="0" borderId="9" xfId="0" applyNumberFormat="1" applyFont="1" applyFill="1" applyBorder="1" applyAlignment="1">
      <alignment vertical="center" wrapText="1"/>
    </xf>
    <xf numFmtId="0" fontId="39" fillId="0" borderId="1" xfId="0" applyFont="1" applyBorder="1" applyAlignment="1">
      <alignment horizontal="center" vertical="center" wrapText="1"/>
    </xf>
    <xf numFmtId="0" fontId="39" fillId="0" borderId="1" xfId="0" applyFont="1" applyBorder="1" applyAlignment="1">
      <alignment horizontal="left" vertical="center" wrapText="1"/>
    </xf>
    <xf numFmtId="0" fontId="40" fillId="0" borderId="1" xfId="0" applyFont="1" applyBorder="1" applyAlignment="1">
      <alignment horizontal="center" vertical="center" wrapText="1"/>
    </xf>
    <xf numFmtId="0" fontId="1" fillId="0" borderId="0" xfId="12"/>
    <xf numFmtId="0" fontId="13" fillId="0" borderId="0" xfId="12" applyFont="1" applyFill="1" applyAlignment="1">
      <alignment vertical="center"/>
    </xf>
    <xf numFmtId="0" fontId="12" fillId="0" borderId="0" xfId="12" applyFont="1" applyFill="1" applyAlignment="1">
      <alignment horizontal="center" vertical="center"/>
    </xf>
    <xf numFmtId="3" fontId="14" fillId="0" borderId="0" xfId="13" applyNumberFormat="1" applyFont="1" applyFill="1" applyBorder="1" applyAlignment="1">
      <alignment vertical="center" wrapText="1"/>
    </xf>
    <xf numFmtId="49" fontId="15" fillId="0" borderId="0" xfId="13" applyNumberFormat="1" applyFont="1" applyFill="1" applyBorder="1" applyAlignment="1">
      <alignment vertical="center" wrapText="1"/>
    </xf>
    <xf numFmtId="0" fontId="17" fillId="0" borderId="0" xfId="12" applyFont="1" applyFill="1" applyAlignment="1">
      <alignment horizontal="center" vertical="center"/>
    </xf>
    <xf numFmtId="0" fontId="14" fillId="0" borderId="1" xfId="12" applyFont="1" applyFill="1" applyBorder="1" applyAlignment="1">
      <alignment vertical="center" wrapText="1"/>
    </xf>
    <xf numFmtId="49" fontId="15" fillId="0" borderId="1" xfId="12" applyNumberFormat="1" applyFont="1" applyFill="1" applyBorder="1" applyAlignment="1">
      <alignment vertical="center" wrapText="1"/>
    </xf>
    <xf numFmtId="0" fontId="14" fillId="0" borderId="1" xfId="12" applyFont="1" applyFill="1" applyBorder="1" applyAlignment="1">
      <alignment horizontal="center" vertical="center"/>
    </xf>
    <xf numFmtId="0" fontId="17" fillId="10" borderId="0" xfId="12" applyFont="1" applyFill="1" applyAlignment="1">
      <alignment horizontal="center" vertical="center"/>
    </xf>
    <xf numFmtId="0" fontId="14" fillId="10" borderId="1" xfId="12" applyFont="1" applyFill="1" applyBorder="1" applyAlignment="1">
      <alignment vertical="center" wrapText="1"/>
    </xf>
    <xf numFmtId="0" fontId="14" fillId="10" borderId="1" xfId="12" applyFont="1" applyFill="1" applyBorder="1" applyAlignment="1">
      <alignment horizontal="center" vertical="center"/>
    </xf>
    <xf numFmtId="49" fontId="15" fillId="10" borderId="1" xfId="12" applyNumberFormat="1" applyFont="1" applyFill="1" applyBorder="1" applyAlignment="1">
      <alignment vertical="center" wrapText="1"/>
    </xf>
    <xf numFmtId="0" fontId="14" fillId="13" borderId="1" xfId="12" applyFont="1" applyFill="1" applyBorder="1" applyAlignment="1">
      <alignment vertical="center" wrapText="1"/>
    </xf>
    <xf numFmtId="0" fontId="14" fillId="13" borderId="1" xfId="12" applyFont="1" applyFill="1" applyBorder="1" applyAlignment="1">
      <alignment horizontal="center" vertical="center"/>
    </xf>
    <xf numFmtId="43" fontId="14" fillId="13" borderId="1" xfId="3" applyFont="1" applyFill="1" applyBorder="1" applyAlignment="1">
      <alignment vertical="center" wrapText="1"/>
    </xf>
    <xf numFmtId="43" fontId="13" fillId="0" borderId="3" xfId="3" applyFont="1" applyBorder="1" applyAlignment="1">
      <alignment vertical="center" wrapText="1"/>
    </xf>
    <xf numFmtId="43" fontId="13" fillId="0" borderId="1" xfId="3" applyFont="1" applyBorder="1" applyAlignment="1">
      <alignment vertical="center" wrapText="1"/>
    </xf>
    <xf numFmtId="0" fontId="14" fillId="3" borderId="0" xfId="0" applyFont="1" applyFill="1" applyBorder="1" applyAlignment="1">
      <alignment horizontal="left" vertical="center" wrapText="1"/>
    </xf>
    <xf numFmtId="0" fontId="50" fillId="0" borderId="0" xfId="0" applyFont="1" applyAlignment="1">
      <alignment vertical="center"/>
    </xf>
    <xf numFmtId="3" fontId="51" fillId="11" borderId="0" xfId="9" applyNumberFormat="1" applyFont="1" applyFill="1" applyBorder="1" applyAlignment="1">
      <alignment vertical="center" wrapText="1"/>
    </xf>
    <xf numFmtId="49" fontId="53" fillId="11" borderId="0" xfId="9" applyNumberFormat="1" applyFont="1" applyFill="1" applyBorder="1" applyAlignment="1">
      <alignment vertical="center" wrapText="1"/>
    </xf>
    <xf numFmtId="0" fontId="64" fillId="0" borderId="0" xfId="0" applyFont="1" applyAlignment="1">
      <alignment vertical="center"/>
    </xf>
    <xf numFmtId="0" fontId="66" fillId="0" borderId="0" xfId="0" applyFont="1" applyAlignment="1">
      <alignment horizontal="center" vertical="center"/>
    </xf>
    <xf numFmtId="3" fontId="64" fillId="0" borderId="0" xfId="0" applyNumberFormat="1" applyFont="1" applyAlignment="1">
      <alignment vertical="center"/>
    </xf>
    <xf numFmtId="0" fontId="17" fillId="15" borderId="10" xfId="0" applyFont="1" applyFill="1" applyBorder="1" applyAlignment="1">
      <alignment vertical="center"/>
    </xf>
    <xf numFmtId="0" fontId="17" fillId="15" borderId="11" xfId="0" applyFont="1" applyFill="1" applyBorder="1" applyAlignment="1">
      <alignment horizontal="center" vertical="center"/>
    </xf>
    <xf numFmtId="3" fontId="17" fillId="15" borderId="11" xfId="0" applyNumberFormat="1" applyFont="1" applyFill="1" applyBorder="1" applyAlignment="1">
      <alignment vertical="center"/>
    </xf>
    <xf numFmtId="3" fontId="17" fillId="15" borderId="12" xfId="0" applyNumberFormat="1" applyFont="1" applyFill="1" applyBorder="1" applyAlignment="1">
      <alignment vertical="center"/>
    </xf>
    <xf numFmtId="0" fontId="17" fillId="15" borderId="13" xfId="0" applyFont="1" applyFill="1" applyBorder="1" applyAlignment="1">
      <alignment vertical="center"/>
    </xf>
    <xf numFmtId="0" fontId="17" fillId="15" borderId="14" xfId="0" applyFont="1" applyFill="1" applyBorder="1" applyAlignment="1">
      <alignment horizontal="center" vertical="center"/>
    </xf>
    <xf numFmtId="3" fontId="17" fillId="15" borderId="14" xfId="0" applyNumberFormat="1" applyFont="1" applyFill="1" applyBorder="1" applyAlignment="1">
      <alignment vertical="center"/>
    </xf>
    <xf numFmtId="3" fontId="17" fillId="15" borderId="15" xfId="0" applyNumberFormat="1" applyFont="1" applyFill="1" applyBorder="1" applyAlignment="1">
      <alignment vertical="center"/>
    </xf>
    <xf numFmtId="0" fontId="17" fillId="15" borderId="16" xfId="0" applyFont="1" applyFill="1" applyBorder="1" applyAlignment="1">
      <alignment vertical="center"/>
    </xf>
    <xf numFmtId="0" fontId="17" fillId="15" borderId="11" xfId="12" applyFont="1" applyFill="1" applyBorder="1" applyAlignment="1">
      <alignment horizontal="left" vertical="center" indent="1"/>
    </xf>
    <xf numFmtId="0" fontId="17" fillId="15" borderId="12" xfId="12" applyFont="1" applyFill="1" applyBorder="1" applyAlignment="1">
      <alignment horizontal="left" vertical="center" indent="1"/>
    </xf>
    <xf numFmtId="0" fontId="0" fillId="15" borderId="11" xfId="0" applyFill="1" applyBorder="1"/>
    <xf numFmtId="169" fontId="14" fillId="0" borderId="0" xfId="0" quotePrefix="1" applyNumberFormat="1" applyFont="1" applyFill="1" applyBorder="1" applyAlignment="1">
      <alignment vertical="center" wrapText="1"/>
    </xf>
    <xf numFmtId="0" fontId="17" fillId="11" borderId="10" xfId="0" applyFont="1" applyFill="1" applyBorder="1" applyAlignment="1">
      <alignment vertical="center"/>
    </xf>
    <xf numFmtId="0" fontId="11" fillId="0" borderId="11" xfId="0" applyFont="1" applyFill="1" applyBorder="1" applyAlignment="1">
      <alignment horizontal="center" vertical="center" wrapText="1"/>
    </xf>
    <xf numFmtId="169" fontId="14" fillId="0" borderId="11" xfId="0" quotePrefix="1" applyNumberFormat="1" applyFont="1" applyFill="1" applyBorder="1" applyAlignment="1">
      <alignment vertical="center" wrapText="1"/>
    </xf>
    <xf numFmtId="3" fontId="14" fillId="0" borderId="11" xfId="0" applyNumberFormat="1" applyFont="1" applyBorder="1" applyAlignment="1">
      <alignment vertical="center"/>
    </xf>
    <xf numFmtId="3" fontId="14" fillId="0" borderId="12" xfId="0" applyNumberFormat="1" applyFont="1" applyBorder="1" applyAlignment="1">
      <alignment vertical="center"/>
    </xf>
    <xf numFmtId="0" fontId="17" fillId="0" borderId="11" xfId="0" applyFont="1" applyFill="1" applyBorder="1" applyAlignment="1">
      <alignment horizontal="center" vertical="center"/>
    </xf>
    <xf numFmtId="3" fontId="17" fillId="0" borderId="11" xfId="0" applyNumberFormat="1" applyFont="1" applyFill="1" applyBorder="1" applyAlignment="1">
      <alignment vertical="center"/>
    </xf>
    <xf numFmtId="3" fontId="17" fillId="0" borderId="12" xfId="0" applyNumberFormat="1" applyFont="1" applyFill="1" applyBorder="1" applyAlignment="1">
      <alignment vertical="center"/>
    </xf>
    <xf numFmtId="0" fontId="48" fillId="0" borderId="1" xfId="0" applyFont="1" applyBorder="1" applyAlignment="1">
      <alignment horizontal="center" vertical="center" wrapText="1"/>
    </xf>
    <xf numFmtId="169" fontId="45" fillId="0" borderId="1" xfId="0" applyNumberFormat="1" applyFont="1" applyBorder="1" applyAlignment="1">
      <alignment vertical="center" wrapText="1"/>
    </xf>
    <xf numFmtId="3" fontId="49" fillId="0" borderId="1" xfId="0" applyNumberFormat="1" applyFont="1" applyBorder="1" applyAlignment="1">
      <alignment horizontal="left" vertical="center" wrapText="1"/>
    </xf>
    <xf numFmtId="0" fontId="67" fillId="0" borderId="0" xfId="0" applyFont="1"/>
    <xf numFmtId="0" fontId="68" fillId="14" borderId="1" xfId="0" applyFont="1" applyFill="1" applyBorder="1"/>
    <xf numFmtId="0" fontId="68" fillId="14" borderId="1" xfId="0" applyFont="1" applyFill="1" applyBorder="1" applyAlignment="1">
      <alignment horizontal="center" wrapText="1"/>
    </xf>
    <xf numFmtId="0" fontId="68" fillId="14" borderId="1" xfId="0" applyFont="1" applyFill="1" applyBorder="1" applyAlignment="1">
      <alignment horizontal="center"/>
    </xf>
    <xf numFmtId="0" fontId="68" fillId="0" borderId="1" xfId="0" applyFont="1" applyBorder="1"/>
    <xf numFmtId="0" fontId="69" fillId="0" borderId="1" xfId="0" applyFont="1" applyBorder="1"/>
    <xf numFmtId="0" fontId="17" fillId="15" borderId="10" xfId="0" applyFont="1" applyFill="1" applyBorder="1"/>
    <xf numFmtId="0" fontId="17" fillId="16" borderId="10" xfId="12" applyFont="1" applyFill="1" applyBorder="1" applyAlignment="1">
      <alignment horizontal="center" vertical="center"/>
    </xf>
    <xf numFmtId="0" fontId="17" fillId="16" borderId="11" xfId="0" applyFont="1" applyFill="1" applyBorder="1"/>
    <xf numFmtId="3" fontId="17" fillId="16" borderId="11" xfId="12" applyNumberFormat="1" applyFont="1" applyFill="1" applyBorder="1" applyAlignment="1">
      <alignment vertical="center"/>
    </xf>
    <xf numFmtId="49" fontId="19" fillId="16" borderId="11" xfId="12" applyNumberFormat="1" applyFont="1" applyFill="1" applyBorder="1" applyAlignment="1">
      <alignment vertical="center"/>
    </xf>
    <xf numFmtId="0" fontId="0" fillId="16" borderId="11" xfId="0" applyFill="1" applyBorder="1"/>
    <xf numFmtId="0" fontId="17" fillId="16" borderId="11" xfId="0" applyFont="1" applyFill="1" applyBorder="1" applyAlignment="1">
      <alignment vertical="center"/>
    </xf>
    <xf numFmtId="0" fontId="60" fillId="11" borderId="0" xfId="0" applyFont="1" applyFill="1" applyBorder="1" applyAlignment="1">
      <alignment horizontal="center" vertical="center"/>
    </xf>
    <xf numFmtId="0" fontId="52" fillId="11" borderId="0" xfId="0" applyFont="1" applyFill="1" applyBorder="1" applyAlignment="1">
      <alignment vertical="center"/>
    </xf>
    <xf numFmtId="0" fontId="13" fillId="11" borderId="0" xfId="0" applyFont="1" applyFill="1" applyBorder="1" applyAlignment="1">
      <alignment vertical="center"/>
    </xf>
    <xf numFmtId="0" fontId="17" fillId="11" borderId="0" xfId="0" applyFont="1" applyFill="1" applyBorder="1" applyAlignment="1">
      <alignment horizontal="center" vertical="center"/>
    </xf>
    <xf numFmtId="0" fontId="17" fillId="11" borderId="0" xfId="0" applyFont="1" applyFill="1" applyBorder="1" applyAlignment="1">
      <alignment vertical="center"/>
    </xf>
    <xf numFmtId="3" fontId="17" fillId="11" borderId="0" xfId="0" applyNumberFormat="1" applyFont="1" applyFill="1" applyBorder="1" applyAlignment="1">
      <alignment vertical="center"/>
    </xf>
    <xf numFmtId="0" fontId="13" fillId="11" borderId="0" xfId="0" applyFont="1" applyFill="1" applyBorder="1" applyAlignment="1">
      <alignment horizontal="center" vertical="center"/>
    </xf>
    <xf numFmtId="0" fontId="12" fillId="11" borderId="0" xfId="0" applyFont="1" applyFill="1" applyBorder="1" applyAlignment="1">
      <alignment horizontal="center" vertical="center"/>
    </xf>
    <xf numFmtId="3" fontId="13" fillId="11" borderId="0" xfId="0" applyNumberFormat="1" applyFont="1" applyFill="1" applyBorder="1" applyAlignment="1">
      <alignment vertical="center"/>
    </xf>
    <xf numFmtId="49" fontId="16" fillId="11" borderId="0" xfId="0" applyNumberFormat="1" applyFont="1" applyFill="1" applyBorder="1" applyAlignment="1">
      <alignment vertical="center"/>
    </xf>
    <xf numFmtId="0" fontId="20" fillId="11" borderId="0" xfId="0" applyNumberFormat="1" applyFont="1" applyFill="1" applyBorder="1" applyAlignment="1">
      <alignment horizontal="center" vertical="center" wrapText="1"/>
    </xf>
    <xf numFmtId="49" fontId="21" fillId="11" borderId="0" xfId="0" applyNumberFormat="1" applyFont="1" applyFill="1" applyBorder="1" applyAlignment="1">
      <alignment horizontal="center" vertical="center"/>
    </xf>
    <xf numFmtId="49" fontId="21" fillId="11" borderId="0" xfId="0" applyNumberFormat="1" applyFont="1" applyFill="1" applyBorder="1" applyAlignment="1">
      <alignment horizontal="center" vertical="center" wrapText="1"/>
    </xf>
    <xf numFmtId="0" fontId="13" fillId="11" borderId="0" xfId="0" applyFont="1" applyFill="1" applyBorder="1" applyAlignment="1">
      <alignment horizontal="left" vertical="center" wrapText="1"/>
    </xf>
    <xf numFmtId="0" fontId="24" fillId="11" borderId="0" xfId="0" applyFont="1" applyFill="1" applyBorder="1" applyAlignment="1">
      <alignment horizontal="center" vertical="center" wrapText="1"/>
    </xf>
    <xf numFmtId="3" fontId="13" fillId="11" borderId="0" xfId="0" applyNumberFormat="1" applyFont="1" applyFill="1" applyBorder="1" applyAlignment="1">
      <alignment vertical="center" wrapText="1"/>
    </xf>
    <xf numFmtId="0"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xf>
    <xf numFmtId="0" fontId="14" fillId="11" borderId="0" xfId="0" applyFont="1" applyFill="1" applyBorder="1" applyAlignment="1">
      <alignment horizontal="left" vertical="center" wrapText="1"/>
    </xf>
    <xf numFmtId="0" fontId="23" fillId="11" borderId="0" xfId="0" applyFont="1" applyFill="1" applyBorder="1" applyAlignment="1">
      <alignment horizontal="center" vertical="center" wrapText="1"/>
    </xf>
    <xf numFmtId="3" fontId="14" fillId="11" borderId="0" xfId="0" applyNumberFormat="1" applyFont="1" applyFill="1" applyBorder="1" applyAlignment="1">
      <alignment vertical="center" wrapText="1"/>
    </xf>
    <xf numFmtId="0" fontId="14" fillId="11" borderId="0" xfId="0" applyFont="1" applyFill="1" applyBorder="1" applyAlignment="1">
      <alignment vertical="center"/>
    </xf>
    <xf numFmtId="49" fontId="18" fillId="11" borderId="0" xfId="0" applyNumberFormat="1" applyFont="1" applyFill="1" applyBorder="1" applyAlignment="1">
      <alignment vertical="center"/>
    </xf>
    <xf numFmtId="49" fontId="15" fillId="11" borderId="0" xfId="0" applyNumberFormat="1" applyFont="1" applyFill="1" applyBorder="1" applyAlignment="1">
      <alignment vertical="center" wrapText="1"/>
    </xf>
    <xf numFmtId="0" fontId="14" fillId="11" borderId="0" xfId="0" applyFont="1" applyFill="1" applyBorder="1" applyAlignment="1">
      <alignment horizontal="center" vertical="center" wrapText="1"/>
    </xf>
    <xf numFmtId="10" fontId="14" fillId="11" borderId="0" xfId="9" applyNumberFormat="1" applyFont="1" applyFill="1" applyBorder="1" applyAlignment="1">
      <alignment horizontal="center" vertical="center"/>
    </xf>
    <xf numFmtId="10" fontId="14" fillId="11" borderId="0" xfId="9" applyNumberFormat="1" applyFont="1" applyFill="1" applyBorder="1" applyAlignment="1">
      <alignment horizontal="left" vertical="center" indent="1"/>
    </xf>
    <xf numFmtId="10" fontId="23" fillId="11" borderId="0" xfId="9" applyNumberFormat="1" applyFont="1" applyFill="1" applyBorder="1" applyAlignment="1">
      <alignment horizontal="center" vertical="center"/>
    </xf>
    <xf numFmtId="10" fontId="14" fillId="11" borderId="0" xfId="9" applyNumberFormat="1" applyFont="1" applyFill="1" applyBorder="1" applyAlignment="1">
      <alignment vertical="center" wrapText="1"/>
    </xf>
    <xf numFmtId="10" fontId="14" fillId="11" borderId="0" xfId="9" applyNumberFormat="1" applyFont="1" applyFill="1" applyBorder="1" applyAlignment="1">
      <alignment vertical="center"/>
    </xf>
    <xf numFmtId="3" fontId="14" fillId="11" borderId="0" xfId="0" applyNumberFormat="1" applyFont="1" applyFill="1" applyBorder="1" applyAlignment="1">
      <alignment vertical="center"/>
    </xf>
    <xf numFmtId="10" fontId="11" fillId="11" borderId="0" xfId="9" applyNumberFormat="1" applyFont="1" applyFill="1" applyBorder="1" applyAlignment="1">
      <alignment vertical="center"/>
    </xf>
    <xf numFmtId="10" fontId="14" fillId="11" borderId="0" xfId="9" applyNumberFormat="1" applyFont="1" applyFill="1" applyBorder="1" applyAlignment="1">
      <alignment horizontal="left" vertical="center" wrapText="1" indent="1"/>
    </xf>
    <xf numFmtId="0" fontId="13" fillId="11" borderId="0" xfId="0" applyFont="1" applyFill="1" applyBorder="1" applyAlignment="1">
      <alignment horizontal="center" vertical="center" wrapText="1"/>
    </xf>
    <xf numFmtId="10" fontId="13" fillId="11" borderId="0" xfId="9" applyNumberFormat="1" applyFont="1" applyFill="1" applyBorder="1" applyAlignment="1">
      <alignment horizontal="center" vertical="center"/>
    </xf>
    <xf numFmtId="10" fontId="13" fillId="11" borderId="0" xfId="9" applyNumberFormat="1" applyFont="1" applyFill="1" applyBorder="1" applyAlignment="1">
      <alignment horizontal="left" vertical="center" indent="1"/>
    </xf>
    <xf numFmtId="10" fontId="24" fillId="11" borderId="0" xfId="9" applyNumberFormat="1" applyFont="1" applyFill="1" applyBorder="1" applyAlignment="1">
      <alignment horizontal="center" vertical="center"/>
    </xf>
    <xf numFmtId="10" fontId="13" fillId="11" borderId="0" xfId="9" applyNumberFormat="1" applyFont="1" applyFill="1" applyBorder="1" applyAlignment="1">
      <alignment vertical="center" wrapText="1"/>
    </xf>
    <xf numFmtId="10" fontId="13" fillId="11" borderId="0" xfId="9" applyNumberFormat="1" applyFont="1" applyFill="1" applyBorder="1" applyAlignment="1">
      <alignment vertical="center"/>
    </xf>
    <xf numFmtId="10" fontId="12" fillId="11" borderId="0" xfId="9" applyNumberFormat="1" applyFont="1" applyFill="1" applyBorder="1" applyAlignment="1">
      <alignment horizontal="center" vertical="center"/>
    </xf>
    <xf numFmtId="3" fontId="14" fillId="11" borderId="0" xfId="9" applyNumberFormat="1" applyFont="1" applyFill="1" applyBorder="1" applyAlignment="1">
      <alignment vertical="center" wrapText="1"/>
    </xf>
    <xf numFmtId="49" fontId="15" fillId="11" borderId="0" xfId="9" applyNumberFormat="1" applyFont="1" applyFill="1" applyBorder="1" applyAlignment="1">
      <alignment vertical="center" wrapText="1"/>
    </xf>
    <xf numFmtId="0" fontId="23" fillId="11" borderId="0" xfId="0" applyFont="1" applyFill="1" applyBorder="1" applyAlignment="1">
      <alignment horizontal="center" vertical="center"/>
    </xf>
    <xf numFmtId="164" fontId="14" fillId="11" borderId="0" xfId="0" applyNumberFormat="1" applyFont="1" applyFill="1" applyBorder="1" applyAlignment="1">
      <alignment vertical="center"/>
    </xf>
    <xf numFmtId="9" fontId="14" fillId="11" borderId="0" xfId="9" applyFont="1" applyFill="1" applyBorder="1" applyAlignment="1">
      <alignment vertical="center"/>
    </xf>
    <xf numFmtId="49" fontId="19" fillId="11" borderId="0" xfId="0" applyNumberFormat="1" applyFont="1" applyFill="1" applyBorder="1" applyAlignment="1">
      <alignment vertical="center"/>
    </xf>
    <xf numFmtId="49" fontId="15" fillId="11" borderId="0" xfId="0" applyNumberFormat="1" applyFont="1" applyFill="1" applyBorder="1" applyAlignment="1">
      <alignment vertical="center"/>
    </xf>
    <xf numFmtId="0" fontId="14" fillId="11" borderId="0" xfId="0" applyNumberFormat="1" applyFont="1" applyFill="1" applyBorder="1" applyAlignment="1">
      <alignment horizontal="center" vertical="center" wrapText="1"/>
    </xf>
    <xf numFmtId="0" fontId="14" fillId="11" borderId="0" xfId="0" applyFont="1" applyFill="1" applyBorder="1" applyAlignment="1">
      <alignment vertical="center" wrapText="1"/>
    </xf>
    <xf numFmtId="43" fontId="14" fillId="11" borderId="0" xfId="3" applyFont="1" applyFill="1" applyBorder="1" applyAlignment="1">
      <alignment vertical="center"/>
    </xf>
    <xf numFmtId="0" fontId="13" fillId="11" borderId="0" xfId="0" applyNumberFormat="1" applyFont="1" applyFill="1" applyBorder="1" applyAlignment="1">
      <alignment horizontal="center" vertical="center" wrapText="1"/>
    </xf>
    <xf numFmtId="0" fontId="13" fillId="11" borderId="0" xfId="0" applyFont="1" applyFill="1" applyBorder="1" applyAlignment="1">
      <alignment vertical="center" wrapText="1"/>
    </xf>
    <xf numFmtId="0" fontId="12"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4" fillId="11" borderId="0" xfId="0" applyFont="1" applyFill="1" applyBorder="1" applyAlignment="1">
      <alignment horizontal="left" vertical="center" indent="2"/>
    </xf>
    <xf numFmtId="3" fontId="11" fillId="11" borderId="0" xfId="0" applyNumberFormat="1" applyFont="1" applyFill="1" applyBorder="1" applyAlignment="1">
      <alignment horizontal="left" vertical="center" wrapText="1"/>
    </xf>
    <xf numFmtId="49" fontId="13" fillId="11" borderId="0" xfId="0" applyNumberFormat="1" applyFont="1" applyFill="1" applyBorder="1" applyAlignment="1">
      <alignment horizontal="center" vertical="center" wrapText="1"/>
    </xf>
    <xf numFmtId="0" fontId="13" fillId="11" borderId="0" xfId="0" applyNumberFormat="1" applyFont="1" applyFill="1" applyBorder="1" applyAlignment="1">
      <alignment horizontal="center" vertical="center"/>
    </xf>
    <xf numFmtId="49" fontId="16" fillId="11" borderId="0" xfId="0" applyNumberFormat="1" applyFont="1" applyFill="1" applyBorder="1" applyAlignment="1">
      <alignment horizontal="center" vertical="center"/>
    </xf>
    <xf numFmtId="9" fontId="14" fillId="11" borderId="0" xfId="9" applyFont="1" applyFill="1" applyBorder="1" applyAlignment="1">
      <alignment vertical="center" wrapText="1"/>
    </xf>
    <xf numFmtId="3" fontId="12" fillId="11" borderId="0" xfId="0" applyNumberFormat="1" applyFont="1" applyFill="1" applyBorder="1" applyAlignment="1">
      <alignment horizontal="left" vertical="center" wrapText="1"/>
    </xf>
    <xf numFmtId="3" fontId="45" fillId="11" borderId="0" xfId="0" applyNumberFormat="1" applyFont="1" applyFill="1" applyBorder="1" applyAlignment="1">
      <alignment vertical="center" wrapText="1"/>
    </xf>
    <xf numFmtId="0" fontId="59" fillId="11" borderId="0" xfId="0" applyFont="1" applyFill="1" applyBorder="1" applyAlignment="1">
      <alignment horizontal="center" vertical="center"/>
    </xf>
    <xf numFmtId="0" fontId="59" fillId="11" borderId="0" xfId="0" applyFont="1" applyFill="1" applyBorder="1" applyAlignment="1">
      <alignment vertical="center"/>
    </xf>
    <xf numFmtId="3" fontId="59" fillId="11" borderId="0" xfId="0" applyNumberFormat="1" applyFont="1" applyFill="1" applyBorder="1" applyAlignment="1">
      <alignment vertical="center"/>
    </xf>
    <xf numFmtId="49" fontId="59" fillId="11" borderId="0" xfId="0" applyNumberFormat="1" applyFont="1" applyFill="1" applyBorder="1" applyAlignment="1">
      <alignment vertical="center"/>
    </xf>
    <xf numFmtId="0" fontId="51" fillId="11" borderId="0" xfId="0" applyFont="1" applyFill="1" applyBorder="1" applyAlignment="1">
      <alignment horizontal="center" vertical="center"/>
    </xf>
    <xf numFmtId="0" fontId="51" fillId="11" borderId="0" xfId="0" applyFont="1" applyFill="1" applyBorder="1" applyAlignment="1">
      <alignment vertical="center"/>
    </xf>
    <xf numFmtId="0" fontId="53" fillId="11" borderId="0" xfId="0" applyFont="1" applyFill="1" applyBorder="1" applyAlignment="1">
      <alignment horizontal="center" vertical="center"/>
    </xf>
    <xf numFmtId="3" fontId="51" fillId="11" borderId="0" xfId="0" applyNumberFormat="1" applyFont="1" applyFill="1" applyBorder="1" applyAlignment="1">
      <alignment vertical="center"/>
    </xf>
    <xf numFmtId="49" fontId="53" fillId="11" borderId="0" xfId="0" applyNumberFormat="1" applyFont="1" applyFill="1" applyBorder="1" applyAlignment="1">
      <alignment vertical="center"/>
    </xf>
    <xf numFmtId="0" fontId="53" fillId="11" borderId="0" xfId="0" applyFont="1" applyFill="1" applyBorder="1" applyAlignment="1">
      <alignment vertical="center"/>
    </xf>
    <xf numFmtId="0" fontId="52" fillId="11" borderId="0" xfId="0" applyNumberFormat="1" applyFont="1" applyFill="1" applyBorder="1" applyAlignment="1">
      <alignment horizontal="center" vertical="center" wrapText="1"/>
    </xf>
    <xf numFmtId="3" fontId="51" fillId="11" borderId="0" xfId="0" applyNumberFormat="1" applyFont="1" applyFill="1" applyBorder="1" applyAlignment="1">
      <alignment vertical="center" wrapText="1"/>
    </xf>
    <xf numFmtId="0" fontId="55" fillId="11" borderId="0" xfId="6" applyFont="1" applyFill="1" applyBorder="1"/>
    <xf numFmtId="0" fontId="38" fillId="11" borderId="0" xfId="0" applyFont="1" applyFill="1" applyBorder="1" applyAlignment="1">
      <alignment vertical="center"/>
    </xf>
    <xf numFmtId="0" fontId="51" fillId="11" borderId="0" xfId="0" applyFont="1" applyFill="1" applyBorder="1" applyAlignment="1">
      <alignment horizontal="center" vertical="center" wrapText="1"/>
    </xf>
    <xf numFmtId="0" fontId="54" fillId="11" borderId="0" xfId="0" applyFont="1" applyFill="1" applyBorder="1" applyAlignment="1">
      <alignment horizontal="center" vertical="center" wrapText="1"/>
    </xf>
    <xf numFmtId="169" fontId="51" fillId="11" borderId="0" xfId="0" applyNumberFormat="1" applyFont="1" applyFill="1" applyBorder="1" applyAlignment="1">
      <alignment vertical="center" wrapText="1"/>
    </xf>
    <xf numFmtId="0" fontId="52" fillId="11" borderId="0" xfId="0" applyNumberFormat="1" applyFont="1" applyFill="1" applyBorder="1" applyAlignment="1">
      <alignment horizontal="center" vertical="center"/>
    </xf>
    <xf numFmtId="0" fontId="56" fillId="11" borderId="0" xfId="6" applyFont="1" applyFill="1" applyBorder="1" applyAlignment="1"/>
    <xf numFmtId="0" fontId="56" fillId="11" borderId="0" xfId="6" applyFont="1" applyFill="1" applyBorder="1"/>
    <xf numFmtId="0" fontId="57" fillId="11" borderId="0" xfId="6" applyFont="1" applyFill="1" applyBorder="1"/>
    <xf numFmtId="0" fontId="52" fillId="11" borderId="0" xfId="6" applyFont="1" applyFill="1" applyBorder="1" applyAlignment="1">
      <alignment vertical="center" wrapText="1"/>
    </xf>
    <xf numFmtId="0" fontId="52" fillId="11" borderId="0" xfId="6" applyFont="1" applyFill="1" applyBorder="1" applyAlignment="1">
      <alignment horizontal="center" wrapText="1"/>
    </xf>
    <xf numFmtId="0" fontId="52" fillId="11" borderId="0" xfId="6" applyFont="1" applyFill="1" applyBorder="1" applyAlignment="1">
      <alignment horizontal="center" vertical="center" wrapText="1"/>
    </xf>
    <xf numFmtId="0" fontId="58" fillId="11" borderId="0" xfId="6" applyFont="1" applyFill="1" applyBorder="1"/>
    <xf numFmtId="1" fontId="52" fillId="11" borderId="0" xfId="0" applyNumberFormat="1" applyFont="1" applyFill="1" applyBorder="1" applyAlignment="1">
      <alignment horizontal="center" vertical="center" wrapText="1"/>
    </xf>
    <xf numFmtId="9" fontId="51" fillId="11" borderId="0" xfId="9" applyFont="1" applyFill="1" applyBorder="1" applyAlignment="1">
      <alignment vertical="center" wrapText="1"/>
    </xf>
    <xf numFmtId="0" fontId="61" fillId="11" borderId="0" xfId="0" applyFont="1" applyFill="1" applyBorder="1" applyAlignment="1">
      <alignment horizontal="center" vertical="center"/>
    </xf>
    <xf numFmtId="3" fontId="61" fillId="11" borderId="0" xfId="0" applyNumberFormat="1" applyFont="1" applyFill="1" applyBorder="1" applyAlignment="1">
      <alignment vertical="center"/>
    </xf>
    <xf numFmtId="0" fontId="62" fillId="11" borderId="0" xfId="0" applyFont="1" applyFill="1" applyBorder="1" applyAlignment="1">
      <alignment horizontal="center" vertical="center"/>
    </xf>
    <xf numFmtId="0" fontId="63" fillId="11" borderId="0" xfId="0" applyFont="1" applyFill="1" applyBorder="1" applyAlignment="1">
      <alignment vertical="center"/>
    </xf>
    <xf numFmtId="3" fontId="64" fillId="11" borderId="0" xfId="9" applyNumberFormat="1" applyFont="1" applyFill="1" applyBorder="1" applyAlignment="1">
      <alignment vertical="center" wrapText="1"/>
    </xf>
    <xf numFmtId="0" fontId="63" fillId="11" borderId="0" xfId="0" applyNumberFormat="1" applyFont="1" applyFill="1" applyBorder="1" applyAlignment="1">
      <alignment horizontal="center" vertical="center" wrapText="1"/>
    </xf>
    <xf numFmtId="0" fontId="64" fillId="11" borderId="0" xfId="0" applyFont="1" applyFill="1" applyBorder="1" applyAlignment="1">
      <alignment horizontal="center" vertical="center" wrapText="1"/>
    </xf>
    <xf numFmtId="3" fontId="64" fillId="11" borderId="0" xfId="0" applyNumberFormat="1" applyFont="1" applyFill="1" applyBorder="1" applyAlignment="1">
      <alignment vertical="center" wrapText="1"/>
    </xf>
    <xf numFmtId="0" fontId="65" fillId="11" borderId="0" xfId="0" applyFont="1" applyFill="1" applyBorder="1" applyAlignment="1">
      <alignment horizontal="center" vertical="center" wrapText="1"/>
    </xf>
    <xf numFmtId="165" fontId="13" fillId="11" borderId="0" xfId="0" applyNumberFormat="1" applyFont="1" applyFill="1" applyBorder="1" applyAlignment="1">
      <alignment vertical="center" wrapText="1"/>
    </xf>
    <xf numFmtId="0" fontId="67" fillId="15" borderId="11" xfId="0" applyFont="1" applyFill="1" applyBorder="1"/>
    <xf numFmtId="3" fontId="13" fillId="0" borderId="2" xfId="0" applyNumberFormat="1" applyFont="1" applyFill="1" applyBorder="1" applyAlignment="1">
      <alignment vertical="center" wrapText="1"/>
    </xf>
    <xf numFmtId="0" fontId="24" fillId="0" borderId="2" xfId="0" applyFont="1" applyBorder="1" applyAlignment="1">
      <alignment horizontal="center" vertical="center" wrapText="1"/>
    </xf>
    <xf numFmtId="3" fontId="13" fillId="0" borderId="2" xfId="0" applyNumberFormat="1" applyFont="1" applyBorder="1" applyAlignment="1">
      <alignment vertical="center" wrapText="1"/>
    </xf>
    <xf numFmtId="3" fontId="13" fillId="0" borderId="0" xfId="0" applyNumberFormat="1" applyFont="1" applyBorder="1" applyAlignment="1">
      <alignment vertical="center" wrapText="1"/>
    </xf>
    <xf numFmtId="0" fontId="17" fillId="16" borderId="10" xfId="0" applyFont="1" applyFill="1" applyBorder="1" applyAlignment="1">
      <alignment vertical="center"/>
    </xf>
    <xf numFmtId="0" fontId="17" fillId="16" borderId="11" xfId="0" applyFont="1" applyFill="1" applyBorder="1" applyAlignment="1">
      <alignment horizontal="center" vertical="center"/>
    </xf>
    <xf numFmtId="3" fontId="17" fillId="16" borderId="11" xfId="0" applyNumberFormat="1" applyFont="1" applyFill="1" applyBorder="1" applyAlignment="1">
      <alignment vertical="center"/>
    </xf>
    <xf numFmtId="3" fontId="17" fillId="16" borderId="12" xfId="0" applyNumberFormat="1" applyFont="1" applyFill="1" applyBorder="1" applyAlignment="1">
      <alignment vertical="center"/>
    </xf>
    <xf numFmtId="0" fontId="14" fillId="0" borderId="0" xfId="0" applyNumberFormat="1" applyFont="1" applyFill="1" applyBorder="1" applyAlignment="1">
      <alignment horizontal="left" vertical="center" wrapText="1"/>
    </xf>
    <xf numFmtId="0" fontId="14" fillId="0" borderId="0" xfId="0" applyFont="1" applyBorder="1" applyAlignment="1">
      <alignment horizontal="left" vertical="center" wrapText="1"/>
    </xf>
    <xf numFmtId="0" fontId="11" fillId="0" borderId="0" xfId="0" applyFont="1" applyBorder="1" applyAlignment="1">
      <alignment horizontal="center" vertical="center" wrapText="1"/>
    </xf>
    <xf numFmtId="43" fontId="14" fillId="0" borderId="0" xfId="3" applyFont="1" applyBorder="1" applyAlignment="1">
      <alignment vertical="center" wrapText="1"/>
    </xf>
    <xf numFmtId="3" fontId="11" fillId="0" borderId="0" xfId="0" applyNumberFormat="1" applyFont="1" applyBorder="1" applyAlignment="1">
      <alignment vertical="center" wrapText="1"/>
    </xf>
    <xf numFmtId="0" fontId="13" fillId="11" borderId="1" xfId="0" applyNumberFormat="1" applyFont="1" applyFill="1" applyBorder="1" applyAlignment="1">
      <alignment horizontal="center" vertical="center" wrapText="1"/>
    </xf>
    <xf numFmtId="49" fontId="13" fillId="4" borderId="2" xfId="0" applyNumberFormat="1" applyFont="1" applyFill="1" applyBorder="1" applyAlignment="1">
      <alignment horizontal="center" vertical="center" wrapText="1"/>
    </xf>
    <xf numFmtId="49" fontId="13" fillId="4" borderId="3" xfId="0" applyNumberFormat="1" applyFont="1" applyFill="1" applyBorder="1" applyAlignment="1">
      <alignment horizontal="center" vertical="center" wrapText="1"/>
    </xf>
    <xf numFmtId="49" fontId="13" fillId="4" borderId="1" xfId="0" applyNumberFormat="1" applyFont="1" applyFill="1" applyBorder="1" applyAlignment="1">
      <alignment horizontal="center" vertical="center" wrapText="1"/>
    </xf>
    <xf numFmtId="0" fontId="17" fillId="15" borderId="10" xfId="0" applyFont="1" applyFill="1" applyBorder="1" applyAlignment="1">
      <alignment horizontal="left" vertical="center"/>
    </xf>
    <xf numFmtId="0" fontId="17" fillId="15" borderId="11" xfId="0" applyFont="1" applyFill="1" applyBorder="1" applyAlignment="1">
      <alignment horizontal="left" vertical="center"/>
    </xf>
    <xf numFmtId="0" fontId="17" fillId="15" borderId="12" xfId="0" applyFont="1" applyFill="1" applyBorder="1" applyAlignment="1">
      <alignment horizontal="left" vertical="center"/>
    </xf>
    <xf numFmtId="0" fontId="17" fillId="11" borderId="10" xfId="0" applyFont="1" applyFill="1" applyBorder="1" applyAlignment="1">
      <alignment horizontal="left" vertical="center"/>
    </xf>
    <xf numFmtId="0" fontId="17" fillId="11" borderId="11" xfId="0" applyFont="1" applyFill="1" applyBorder="1" applyAlignment="1">
      <alignment horizontal="left" vertical="center"/>
    </xf>
    <xf numFmtId="0" fontId="17" fillId="11" borderId="12" xfId="0" applyFont="1" applyFill="1" applyBorder="1" applyAlignment="1">
      <alignment horizontal="left" vertical="center"/>
    </xf>
    <xf numFmtId="49" fontId="16" fillId="3" borderId="2" xfId="0" applyNumberFormat="1" applyFont="1" applyFill="1" applyBorder="1" applyAlignment="1">
      <alignment horizontal="center" vertical="center"/>
    </xf>
    <xf numFmtId="49" fontId="16" fillId="3" borderId="3" xfId="0" applyNumberFormat="1" applyFont="1" applyFill="1" applyBorder="1" applyAlignment="1">
      <alignment horizontal="center" vertical="center"/>
    </xf>
    <xf numFmtId="49" fontId="13" fillId="7" borderId="2" xfId="0" applyNumberFormat="1" applyFont="1" applyFill="1" applyBorder="1" applyAlignment="1">
      <alignment horizontal="center" vertical="center" wrapText="1"/>
    </xf>
    <xf numFmtId="49" fontId="13" fillId="7" borderId="3" xfId="0" applyNumberFormat="1" applyFont="1" applyFill="1" applyBorder="1" applyAlignment="1">
      <alignment horizontal="center" vertical="center" wrapText="1"/>
    </xf>
    <xf numFmtId="3" fontId="17" fillId="8" borderId="0" xfId="7" applyFont="1" applyFill="1" applyBorder="1" applyAlignment="1">
      <alignment horizontal="center" vertical="center" wrapText="1"/>
    </xf>
    <xf numFmtId="0" fontId="29" fillId="11" borderId="8" xfId="0" applyFont="1" applyFill="1" applyBorder="1" applyAlignment="1">
      <alignment horizontal="left" wrapText="1"/>
    </xf>
    <xf numFmtId="0" fontId="2" fillId="11" borderId="7" xfId="0" applyFont="1" applyFill="1" applyBorder="1" applyAlignment="1">
      <alignment horizontal="left" wrapText="1"/>
    </xf>
    <xf numFmtId="0" fontId="0" fillId="11" borderId="9" xfId="0" applyFill="1" applyBorder="1" applyAlignment="1">
      <alignment wrapText="1"/>
    </xf>
    <xf numFmtId="0" fontId="34" fillId="0" borderId="10" xfId="0" applyFont="1" applyBorder="1" applyAlignment="1"/>
    <xf numFmtId="0" fontId="0" fillId="0" borderId="11" xfId="0" applyBorder="1" applyAlignment="1"/>
    <xf numFmtId="0" fontId="0" fillId="0" borderId="12" xfId="0" applyBorder="1" applyAlignment="1"/>
    <xf numFmtId="0" fontId="46" fillId="0" borderId="0" xfId="12" applyFont="1" applyAlignment="1">
      <alignment horizontal="left" vertical="center" wrapText="1" indent="1"/>
    </xf>
    <xf numFmtId="49" fontId="13" fillId="4" borderId="1" xfId="12" applyNumberFormat="1" applyFont="1" applyFill="1" applyBorder="1" applyAlignment="1">
      <alignment horizontal="center" vertical="center" wrapText="1"/>
    </xf>
    <xf numFmtId="49" fontId="13" fillId="4" borderId="2" xfId="12" applyNumberFormat="1" applyFont="1" applyFill="1" applyBorder="1" applyAlignment="1">
      <alignment horizontal="center" vertical="center" wrapText="1"/>
    </xf>
    <xf numFmtId="49" fontId="13" fillId="4" borderId="3" xfId="12" applyNumberFormat="1" applyFont="1" applyFill="1" applyBorder="1" applyAlignment="1">
      <alignment horizontal="center" vertical="center" wrapText="1"/>
    </xf>
    <xf numFmtId="49" fontId="16" fillId="3" borderId="2" xfId="12" applyNumberFormat="1" applyFont="1" applyFill="1" applyBorder="1" applyAlignment="1">
      <alignment horizontal="center" vertical="center"/>
    </xf>
    <xf numFmtId="49" fontId="16" fillId="3" borderId="3" xfId="12" applyNumberFormat="1" applyFont="1" applyFill="1" applyBorder="1" applyAlignment="1">
      <alignment horizontal="center" vertical="center"/>
    </xf>
    <xf numFmtId="0" fontId="61" fillId="11" borderId="0" xfId="0" applyFont="1" applyFill="1" applyBorder="1" applyAlignment="1">
      <alignment horizontal="left" vertical="center"/>
    </xf>
    <xf numFmtId="0" fontId="17" fillId="11" borderId="0" xfId="0" applyFont="1" applyFill="1" applyBorder="1" applyAlignment="1">
      <alignment horizontal="left" vertical="center"/>
    </xf>
    <xf numFmtId="0" fontId="17" fillId="11" borderId="0" xfId="0" applyFont="1" applyFill="1" applyBorder="1" applyAlignment="1">
      <alignment horizontal="center" vertical="center"/>
    </xf>
    <xf numFmtId="169" fontId="51" fillId="11" borderId="0" xfId="0" applyNumberFormat="1" applyFont="1" applyFill="1" applyBorder="1" applyAlignment="1">
      <alignment horizontal="left" vertical="center" wrapText="1"/>
    </xf>
    <xf numFmtId="0" fontId="52" fillId="11" borderId="0" xfId="0" applyNumberFormat="1" applyFont="1" applyFill="1" applyBorder="1" applyAlignment="1">
      <alignment horizontal="left" vertical="center" wrapText="1"/>
    </xf>
    <xf numFmtId="1" fontId="52" fillId="11" borderId="0" xfId="0" applyNumberFormat="1" applyFont="1" applyFill="1" applyBorder="1" applyAlignment="1">
      <alignment horizontal="left" vertical="center" wrapText="1"/>
    </xf>
    <xf numFmtId="49" fontId="20" fillId="11" borderId="0" xfId="0" applyNumberFormat="1" applyFont="1" applyFill="1" applyBorder="1" applyAlignment="1">
      <alignment horizontal="center" vertical="center" wrapText="1"/>
    </xf>
    <xf numFmtId="0" fontId="44" fillId="11" borderId="0" xfId="0" applyFont="1" applyFill="1" applyBorder="1" applyAlignment="1">
      <alignment horizontal="left" vertical="center"/>
    </xf>
    <xf numFmtId="0" fontId="0" fillId="11" borderId="0" xfId="0" applyFill="1" applyBorder="1" applyAlignment="1">
      <alignment horizontal="left" vertical="center"/>
    </xf>
    <xf numFmtId="49" fontId="52" fillId="11" borderId="0" xfId="0" applyNumberFormat="1" applyFont="1" applyFill="1" applyBorder="1" applyAlignment="1">
      <alignment horizontal="center" vertical="center" wrapText="1"/>
    </xf>
    <xf numFmtId="49" fontId="63" fillId="11" borderId="0" xfId="0" applyNumberFormat="1" applyFont="1" applyFill="1" applyBorder="1" applyAlignment="1">
      <alignment horizontal="center" vertical="center" wrapText="1"/>
    </xf>
  </cellXfs>
  <cellStyles count="15">
    <cellStyle name="Comma [1]" xfId="1"/>
    <cellStyle name="Data" xfId="2"/>
    <cellStyle name="Dziesiętny" xfId="3" builtinId="3"/>
    <cellStyle name="Dziesiętny 2" xfId="14"/>
    <cellStyle name="Nagłówek" xfId="4"/>
    <cellStyle name="Nagłówek1" xfId="5"/>
    <cellStyle name="Normalny" xfId="0" builtinId="0"/>
    <cellStyle name="Normalny 2" xfId="6"/>
    <cellStyle name="Normalny 3" xfId="12"/>
    <cellStyle name="Normalny_Wzór projekcji - po poprawkach" xfId="7"/>
    <cellStyle name="podtytuł" xfId="8"/>
    <cellStyle name="Procentowy" xfId="9" builtinId="5"/>
    <cellStyle name="Procentowy 2" xfId="13"/>
    <cellStyle name="Tabela" xfId="10"/>
    <cellStyle name="tytuł" xfId="11"/>
  </cellStyles>
  <dxfs count="3">
    <dxf>
      <font>
        <condense val="0"/>
        <extend val="0"/>
        <color indexed="9"/>
      </font>
      <fill>
        <patternFill>
          <bgColor indexed="63"/>
        </patternFill>
      </fill>
    </dxf>
    <dxf>
      <font>
        <condense val="0"/>
        <extend val="0"/>
        <color indexed="9"/>
      </font>
      <fill>
        <patternFill>
          <bgColor indexed="10"/>
        </patternFill>
      </fill>
    </dxf>
    <dxf>
      <font>
        <condense val="0"/>
        <extend val="0"/>
        <color indexed="9"/>
      </font>
      <fill>
        <patternFill>
          <bgColor indexed="6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usernames" Target="revisions/userNames.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revisionHeaders" Target="revisions/revisionHeader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310344827586528E-2"/>
          <c:y val="4.3343653250774002E-2"/>
          <c:w val="0.93517241379310523"/>
          <c:h val="0.76780185758514385"/>
        </c:manualLayout>
      </c:layout>
      <c:barChart>
        <c:barDir val="col"/>
        <c:grouping val="clustered"/>
        <c:ser>
          <c:idx val="0"/>
          <c:order val="0"/>
          <c:tx>
            <c:strRef>
              <c:f>arkusz!$B$390</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arkusz!$D$390:$T$390</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arkusz!$B$395</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arkusz!$D$395:$T$395</c:f>
              <c:numCache>
                <c:formatCode>#,##0</c:formatCode>
                <c:ptCount val="17"/>
              </c:numCache>
            </c:numRef>
          </c:val>
        </c:ser>
        <c:ser>
          <c:idx val="2"/>
          <c:order val="2"/>
          <c:tx>
            <c:strRef>
              <c:f>arkusz!$B$381</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arkusz!$D$381:$T$381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248320"/>
        <c:axId val="112250240"/>
      </c:barChart>
      <c:catAx>
        <c:axId val="112248320"/>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0693941782552"/>
              <c:y val="0.931888657878441"/>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50240"/>
        <c:crosses val="autoZero"/>
        <c:auto val="1"/>
        <c:lblAlgn val="ctr"/>
        <c:lblOffset val="100"/>
        <c:tickLblSkip val="1"/>
        <c:tickMarkSkip val="1"/>
      </c:catAx>
      <c:valAx>
        <c:axId val="112250240"/>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48320"/>
        <c:crosses val="autoZero"/>
        <c:crossBetween val="between"/>
        <c:dispUnits>
          <c:builtInUnit val="thousands"/>
          <c:dispUnitsLbl>
            <c:layout>
              <c:manualLayout>
                <c:xMode val="edge"/>
                <c:yMode val="edge"/>
                <c:x val="8.2758620689655227E-3"/>
                <c:y val="1.5479876160990712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620689655172414"/>
          <c:y val="0.14551083591331271"/>
          <c:w val="0.39586206896551901"/>
          <c:h val="0.15170278637770945"/>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228729807929023E-2"/>
          <c:y val="4.3210006781704446E-2"/>
          <c:w val="0.93526296603683157"/>
          <c:h val="0.76852083490317591"/>
        </c:manualLayout>
      </c:layout>
      <c:barChart>
        <c:barDir val="col"/>
        <c:grouping val="clustered"/>
        <c:ser>
          <c:idx val="0"/>
          <c:order val="0"/>
          <c:tx>
            <c:strRef>
              <c:f>arkusz!$B$251</c:f>
              <c:strCache>
                <c:ptCount val="1"/>
              </c:strCache>
            </c:strRef>
          </c:tx>
          <c:spPr>
            <a:solidFill>
              <a:srgbClr val="00FF00"/>
            </a:solidFill>
            <a:ln w="12700">
              <a:solidFill>
                <a:srgbClr val="000000"/>
              </a:solidFill>
              <a:prstDash val="solid"/>
            </a:ln>
            <a:effectLst>
              <a:outerShdw dist="35921" dir="2700000" algn="br">
                <a:srgbClr val="000000"/>
              </a:outerShdw>
            </a:effectLst>
          </c:spPr>
          <c:invertIfNegative val="1"/>
          <c:cat>
            <c:numRef>
              <c:f>arkusz!$D$389:$T$389</c:f>
              <c:numCache>
                <c:formatCode>General</c:formatCode>
                <c:ptCount val="17"/>
              </c:numCache>
            </c:numRef>
          </c:cat>
          <c:val>
            <c:numRef>
              <c:f>arkusz!$D$251:$T$251</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ser>
          <c:idx val="1"/>
          <c:order val="1"/>
          <c:tx>
            <c:strRef>
              <c:f>arkusz!$B$259</c:f>
              <c:strCache>
                <c:ptCount val="1"/>
              </c:strCache>
            </c:strRef>
          </c:tx>
          <c:spPr>
            <a:solidFill>
              <a:srgbClr val="FF0000"/>
            </a:solidFill>
            <a:ln w="12700">
              <a:solidFill>
                <a:srgbClr val="000000"/>
              </a:solidFill>
              <a:prstDash val="solid"/>
            </a:ln>
            <a:effectLst>
              <a:outerShdw dist="35921" dir="2700000" algn="br">
                <a:srgbClr val="000000"/>
              </a:outerShdw>
            </a:effectLst>
          </c:spPr>
          <c:cat>
            <c:numRef>
              <c:f>arkusz!$D$389:$T$389</c:f>
              <c:numCache>
                <c:formatCode>General</c:formatCode>
                <c:ptCount val="17"/>
              </c:numCache>
            </c:numRef>
          </c:cat>
          <c:val>
            <c:numRef>
              <c:f>arkusz!$D$259:$T$259</c:f>
              <c:numCache>
                <c:formatCode>#,##0</c:formatCode>
                <c:ptCount val="17"/>
              </c:numCache>
            </c:numRef>
          </c:val>
        </c:ser>
        <c:ser>
          <c:idx val="2"/>
          <c:order val="2"/>
          <c:tx>
            <c:strRef>
              <c:f>arkusz!$B$268</c:f>
              <c:strCache>
                <c:ptCount val="1"/>
              </c:strCache>
            </c:strRef>
          </c:tx>
          <c:spPr>
            <a:solidFill>
              <a:srgbClr val="0000FF"/>
            </a:solidFill>
            <a:ln w="12700">
              <a:solidFill>
                <a:srgbClr val="000000"/>
              </a:solidFill>
              <a:prstDash val="solid"/>
            </a:ln>
            <a:effectLst>
              <a:outerShdw dist="35921" dir="2700000" algn="br">
                <a:srgbClr val="000000"/>
              </a:outerShdw>
            </a:effectLst>
          </c:spPr>
          <c:invertIfNegative val="1"/>
          <c:val>
            <c:numRef>
              <c:f>arkusz!$D$268:$T$268</c:f>
              <c:numCache>
                <c:formatCode>#,##0</c:formatCode>
                <c:ptCount val="17"/>
              </c:numCache>
            </c:numRef>
          </c:val>
          <c:extLst>
            <c:ext xmlns:c14="http://schemas.microsoft.com/office/drawing/2007/8/2/chart" uri="{6F2FDCE9-48DA-4B69-8628-5D25D57E5C99}">
              <c14:invertSolidFillFmt>
                <c14:spPr xmlns:c14="http://schemas.microsoft.com/office/drawing/2007/8/2/chart">
                  <a:solidFill>
                    <a:srgbClr val="FFFFFF"/>
                  </a:solidFill>
                  <a:ln w="12700">
                    <a:solidFill>
                      <a:srgbClr val="000000"/>
                    </a:solidFill>
                    <a:prstDash val="solid"/>
                  </a:ln>
                  <a:effectLst>
                    <a:outerShdw dist="35921" dir="2700000" algn="br">
                      <a:srgbClr val="000000"/>
                    </a:outerShdw>
                  </a:effectLst>
                </c14:spPr>
              </c14:invertSolidFillFmt>
            </c:ext>
          </c:extLst>
        </c:ser>
        <c:gapWidth val="30"/>
        <c:axId val="112035712"/>
        <c:axId val="112062464"/>
      </c:barChart>
      <c:catAx>
        <c:axId val="11203571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28227923122354"/>
              <c:y val="0.93210175651120564"/>
            </c:manualLayout>
          </c:layout>
          <c:spPr>
            <a:noFill/>
            <a:ln w="25400">
              <a:noFill/>
            </a:ln>
          </c:spPr>
        </c:title>
        <c:numFmt formatCode="General" sourceLinked="1"/>
        <c:tickLblPos val="nextTo"/>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062464"/>
        <c:crosses val="autoZero"/>
        <c:auto val="1"/>
        <c:lblAlgn val="ctr"/>
        <c:lblOffset val="100"/>
        <c:tickLblSkip val="1"/>
        <c:tickMarkSkip val="1"/>
      </c:catAx>
      <c:valAx>
        <c:axId val="112062464"/>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035712"/>
        <c:crosses val="autoZero"/>
        <c:crossBetween val="between"/>
        <c:dispUnits>
          <c:builtInUnit val="thousands"/>
          <c:dispUnitsLbl>
            <c:layout>
              <c:manualLayout>
                <c:xMode val="edge"/>
                <c:yMode val="edge"/>
                <c:x val="8.2644739266877678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26308575333289491"/>
          <c:y val="0.14506216562429394"/>
          <c:w val="0.39531733615989978"/>
          <c:h val="0.15123502373596609"/>
        </c:manualLayout>
      </c:layout>
      <c:spPr>
        <a:no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plotArea>
      <c:layout>
        <c:manualLayout>
          <c:layoutTarget val="inner"/>
          <c:xMode val="edge"/>
          <c:yMode val="edge"/>
          <c:x val="5.9147219918127408E-2"/>
          <c:y val="4.3210006781704446E-2"/>
          <c:w val="0.93535138475177859"/>
          <c:h val="0.76852083490317591"/>
        </c:manualLayout>
      </c:layout>
      <c:barChart>
        <c:barDir val="col"/>
        <c:grouping val="clustered"/>
        <c:ser>
          <c:idx val="0"/>
          <c:order val="0"/>
          <c:tx>
            <c:strRef>
              <c:f>arkusz!$B$220</c:f>
              <c:strCache>
                <c:ptCount val="1"/>
              </c:strCache>
            </c:strRef>
          </c:tx>
          <c:spPr>
            <a:solidFill>
              <a:srgbClr val="FF0000"/>
            </a:solidFill>
            <a:ln w="12700">
              <a:solidFill>
                <a:srgbClr val="000000"/>
              </a:solidFill>
              <a:prstDash val="solid"/>
            </a:ln>
          </c:spPr>
          <c:cat>
            <c:numRef>
              <c:f>arkusz!$D$389:$T$389</c:f>
              <c:numCache>
                <c:formatCode>General</c:formatCode>
                <c:ptCount val="17"/>
              </c:numCache>
            </c:numRef>
          </c:cat>
          <c:val>
            <c:numRef>
              <c:f>arkusz!$D$220:$T$220</c:f>
              <c:numCache>
                <c:formatCode>#,##0</c:formatCode>
                <c:ptCount val="17"/>
              </c:numCache>
            </c:numRef>
          </c:val>
        </c:ser>
        <c:ser>
          <c:idx val="1"/>
          <c:order val="1"/>
          <c:tx>
            <c:strRef>
              <c:f>arkusz!$B$223</c:f>
              <c:strCache>
                <c:ptCount val="1"/>
              </c:strCache>
            </c:strRef>
          </c:tx>
          <c:spPr>
            <a:solidFill>
              <a:srgbClr val="FF9900"/>
            </a:solidFill>
            <a:ln w="12700">
              <a:solidFill>
                <a:srgbClr val="000000"/>
              </a:solidFill>
              <a:prstDash val="solid"/>
            </a:ln>
          </c:spPr>
          <c:cat>
            <c:numRef>
              <c:f>arkusz!$D$389:$T$389</c:f>
              <c:numCache>
                <c:formatCode>General</c:formatCode>
                <c:ptCount val="17"/>
              </c:numCache>
            </c:numRef>
          </c:cat>
          <c:val>
            <c:numRef>
              <c:f>arkusz!$D$223:$T$223</c:f>
              <c:numCache>
                <c:formatCode>#,##0</c:formatCode>
                <c:ptCount val="17"/>
              </c:numCache>
            </c:numRef>
          </c:val>
        </c:ser>
        <c:ser>
          <c:idx val="2"/>
          <c:order val="2"/>
          <c:tx>
            <c:strRef>
              <c:f>arkusz!$B$226</c:f>
              <c:strCache>
                <c:ptCount val="1"/>
              </c:strCache>
            </c:strRef>
          </c:tx>
          <c:spPr>
            <a:solidFill>
              <a:srgbClr val="FFFF00"/>
            </a:solidFill>
            <a:ln w="12700">
              <a:solidFill>
                <a:srgbClr val="000000"/>
              </a:solidFill>
              <a:prstDash val="solid"/>
            </a:ln>
          </c:spPr>
          <c:val>
            <c:numRef>
              <c:f>arkusz!$D$226:$T$226</c:f>
              <c:numCache>
                <c:formatCode>#,##0</c:formatCode>
                <c:ptCount val="17"/>
              </c:numCache>
            </c:numRef>
          </c:val>
        </c:ser>
        <c:ser>
          <c:idx val="3"/>
          <c:order val="3"/>
          <c:tx>
            <c:strRef>
              <c:f>arkusz!$B$228</c:f>
              <c:strCache>
                <c:ptCount val="1"/>
              </c:strCache>
            </c:strRef>
          </c:tx>
          <c:spPr>
            <a:solidFill>
              <a:srgbClr val="CCFFFF"/>
            </a:solidFill>
            <a:ln w="12700">
              <a:solidFill>
                <a:srgbClr val="000000"/>
              </a:solidFill>
              <a:prstDash val="solid"/>
            </a:ln>
          </c:spPr>
          <c:val>
            <c:numRef>
              <c:f>arkusz!$D$228:$T$228</c:f>
              <c:numCache>
                <c:formatCode>#,##0</c:formatCode>
                <c:ptCount val="17"/>
              </c:numCache>
            </c:numRef>
          </c:val>
        </c:ser>
        <c:ser>
          <c:idx val="4"/>
          <c:order val="4"/>
          <c:tx>
            <c:strRef>
              <c:f>arkusz!$B$231</c:f>
              <c:strCache>
                <c:ptCount val="1"/>
              </c:strCache>
            </c:strRef>
          </c:tx>
          <c:spPr>
            <a:solidFill>
              <a:srgbClr val="00FF00"/>
            </a:solidFill>
            <a:ln w="12700">
              <a:solidFill>
                <a:srgbClr val="000000"/>
              </a:solidFill>
              <a:prstDash val="solid"/>
            </a:ln>
          </c:spPr>
          <c:val>
            <c:numRef>
              <c:f>arkusz!$D$231:$T$231</c:f>
              <c:numCache>
                <c:formatCode>#,##0</c:formatCode>
                <c:ptCount val="17"/>
              </c:numCache>
            </c:numRef>
          </c:val>
        </c:ser>
        <c:gapWidth val="30"/>
        <c:axId val="112268032"/>
        <c:axId val="112269952"/>
      </c:barChart>
      <c:catAx>
        <c:axId val="112268032"/>
        <c:scaling>
          <c:orientation val="minMax"/>
        </c:scaling>
        <c:axPos val="b"/>
        <c:majorGridlines>
          <c:spPr>
            <a:ln w="3175">
              <a:solidFill>
                <a:srgbClr val="000000"/>
              </a:solidFill>
              <a:prstDash val="solid"/>
            </a:ln>
          </c:spPr>
        </c:majorGridlines>
        <c:title>
          <c:tx>
            <c:rich>
              <a:bodyPr/>
              <a:lstStyle/>
              <a:p>
                <a:pPr>
                  <a:defRPr sz="800" b="0" i="1" u="none" strike="noStrike" baseline="0">
                    <a:solidFill>
                      <a:srgbClr val="000000"/>
                    </a:solidFill>
                    <a:latin typeface="Verdana"/>
                    <a:ea typeface="Verdana"/>
                    <a:cs typeface="Verdana"/>
                  </a:defRPr>
                </a:pPr>
                <a:r>
                  <a:rPr lang="pl-PL"/>
                  <a:t>lata</a:t>
                </a:r>
              </a:p>
            </c:rich>
          </c:tx>
          <c:layout>
            <c:manualLayout>
              <c:xMode val="edge"/>
              <c:yMode val="edge"/>
              <c:x val="0.94635548376001866"/>
              <c:y val="0.93210150201813213"/>
            </c:manualLayout>
          </c:layout>
          <c:spPr>
            <a:noFill/>
            <a:ln w="25400">
              <a:noFill/>
            </a:ln>
          </c:spPr>
        </c:title>
        <c:numFmt formatCode="General" sourceLinked="1"/>
        <c:tickLblPos val="low"/>
        <c:spPr>
          <a:ln w="3175">
            <a:solidFill>
              <a:srgbClr val="000000"/>
            </a:solidFill>
            <a:prstDash val="solid"/>
          </a:ln>
        </c:spPr>
        <c:txPr>
          <a:bodyPr rot="-5400000" vert="horz"/>
          <a:lstStyle/>
          <a:p>
            <a:pPr rtl="0">
              <a:defRPr sz="800" b="0" i="1" u="none" strike="noStrike" baseline="0">
                <a:solidFill>
                  <a:srgbClr val="000000"/>
                </a:solidFill>
                <a:latin typeface="Verdana"/>
                <a:ea typeface="Verdana"/>
                <a:cs typeface="Verdana"/>
              </a:defRPr>
            </a:pPr>
            <a:endParaRPr lang="pl-PL"/>
          </a:p>
        </c:txPr>
        <c:crossAx val="112269952"/>
        <c:crosses val="autoZero"/>
        <c:auto val="1"/>
        <c:lblAlgn val="ctr"/>
        <c:lblOffset val="100"/>
        <c:tickLblSkip val="1"/>
        <c:tickMarkSkip val="1"/>
      </c:catAx>
      <c:valAx>
        <c:axId val="112269952"/>
        <c:scaling>
          <c:orientation val="minMax"/>
        </c:scaling>
        <c:axPos val="l"/>
        <c:majorGridlines>
          <c:spPr>
            <a:ln w="3175">
              <a:solidFill>
                <a:srgbClr val="000000"/>
              </a:solidFill>
              <a:prstDash val="solid"/>
            </a:ln>
          </c:spPr>
        </c:majorGridlines>
        <c:numFmt formatCode="#,##0" sourceLinked="1"/>
        <c:tickLblPos val="nextTo"/>
        <c:spPr>
          <a:ln w="3175">
            <a:solidFill>
              <a:srgbClr val="000000"/>
            </a:solidFill>
            <a:prstDash val="solid"/>
          </a:ln>
        </c:spPr>
        <c:txPr>
          <a:bodyPr rot="0" vert="horz"/>
          <a:lstStyle/>
          <a:p>
            <a:pPr>
              <a:defRPr sz="800" b="0" i="1" u="none" strike="noStrike" baseline="0">
                <a:solidFill>
                  <a:srgbClr val="000000"/>
                </a:solidFill>
                <a:latin typeface="Verdana"/>
                <a:ea typeface="Verdana"/>
                <a:cs typeface="Verdana"/>
              </a:defRPr>
            </a:pPr>
            <a:endParaRPr lang="pl-PL"/>
          </a:p>
        </c:txPr>
        <c:crossAx val="112268032"/>
        <c:crosses val="autoZero"/>
        <c:crossBetween val="between"/>
        <c:dispUnits>
          <c:builtInUnit val="thousands"/>
          <c:dispUnitsLbl>
            <c:layout>
              <c:manualLayout>
                <c:xMode val="edge"/>
                <c:yMode val="edge"/>
                <c:x val="8.25310045369217E-3"/>
                <c:y val="6.1728581116720825E-2"/>
              </c:manualLayout>
            </c:layout>
            <c:tx>
              <c:rich>
                <a:bodyPr rot="-5400000" vert="horz"/>
                <a:lstStyle/>
                <a:p>
                  <a:pPr algn="ctr">
                    <a:defRPr sz="800" b="0" i="1" u="none" strike="noStrike" baseline="0">
                      <a:solidFill>
                        <a:srgbClr val="000000"/>
                      </a:solidFill>
                      <a:latin typeface="Verdana"/>
                      <a:ea typeface="Verdana"/>
                      <a:cs typeface="Verdana"/>
                    </a:defRPr>
                  </a:pPr>
                  <a:r>
                    <a:rPr lang="pl-PL"/>
                    <a:t>tys. zł</a:t>
                  </a:r>
                </a:p>
              </c:rich>
            </c:tx>
            <c:spPr>
              <a:noFill/>
              <a:ln w="25400">
                <a:noFill/>
              </a:ln>
            </c:spPr>
          </c:dispUnitsLbl>
        </c:dispUnits>
      </c:valAx>
      <c:spPr>
        <a:noFill/>
        <a:ln w="3175">
          <a:solidFill>
            <a:srgbClr val="000000"/>
          </a:solidFill>
          <a:prstDash val="solid"/>
        </a:ln>
      </c:spPr>
    </c:plotArea>
    <c:legend>
      <c:legendPos val="r"/>
      <c:layout>
        <c:manualLayout>
          <c:xMode val="edge"/>
          <c:yMode val="edge"/>
          <c:x val="0.41127950594232637"/>
          <c:y val="0.12654359128927736"/>
          <c:w val="0.47180224260273557"/>
          <c:h val="0.25926004069022679"/>
        </c:manualLayout>
      </c:layout>
      <c:spPr>
        <a:solidFill>
          <a:srgbClr val="FFFFFF"/>
        </a:solidFill>
        <a:ln w="25400">
          <a:noFill/>
        </a:ln>
      </c:spPr>
      <c:txPr>
        <a:bodyPr/>
        <a:lstStyle/>
        <a:p>
          <a:pPr>
            <a:defRPr sz="675" b="0" i="1" u="none" strike="noStrike" baseline="0">
              <a:solidFill>
                <a:srgbClr val="000000"/>
              </a:solidFill>
              <a:latin typeface="Verdana"/>
              <a:ea typeface="Verdana"/>
              <a:cs typeface="Verdana"/>
            </a:defRPr>
          </a:pPr>
          <a:endParaRPr lang="pl-PL"/>
        </a:p>
      </c:txPr>
    </c:legend>
    <c:plotVisOnly val="1"/>
    <c:dispBlanksAs val="gap"/>
  </c:chart>
  <c:spPr>
    <a:noFill/>
    <a:ln w="9525">
      <a:noFill/>
    </a:ln>
  </c:spPr>
  <c:txPr>
    <a:bodyPr/>
    <a:lstStyle/>
    <a:p>
      <a:pPr>
        <a:defRPr sz="800" b="0" i="1" u="none" strike="noStrike" baseline="0">
          <a:solidFill>
            <a:srgbClr val="000000"/>
          </a:solidFill>
          <a:latin typeface="Verdana"/>
          <a:ea typeface="Verdana"/>
          <a:cs typeface="Verdana"/>
        </a:defRPr>
      </a:pPr>
      <a:endParaRPr lang="pl-PL"/>
    </a:p>
  </c:txPr>
  <c:printSettings>
    <c:headerFooter alignWithMargins="0"/>
    <c:pageMargins b="1" l="0.75000000000000167" r="0.75000000000000167"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21</xdr:col>
      <xdr:colOff>142875</xdr:colOff>
      <xdr:row>367</xdr:row>
      <xdr:rowOff>85725</xdr:rowOff>
    </xdr:from>
    <xdr:to>
      <xdr:col>32</xdr:col>
      <xdr:colOff>342900</xdr:colOff>
      <xdr:row>388</xdr:row>
      <xdr:rowOff>85725</xdr:rowOff>
    </xdr:to>
    <xdr:graphicFrame macro="">
      <xdr:nvGraphicFramePr>
        <xdr:cNvPr id="1191" name="Wykres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21</xdr:col>
      <xdr:colOff>409575</xdr:colOff>
      <xdr:row>245</xdr:row>
      <xdr:rowOff>352425</xdr:rowOff>
    </xdr:from>
    <xdr:to>
      <xdr:col>33</xdr:col>
      <xdr:colOff>9525</xdr:colOff>
      <xdr:row>268</xdr:row>
      <xdr:rowOff>95250</xdr:rowOff>
    </xdr:to>
    <xdr:graphicFrame macro="">
      <xdr:nvGraphicFramePr>
        <xdr:cNvPr id="119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0</xdr:colOff>
      <xdr:row>212</xdr:row>
      <xdr:rowOff>0</xdr:rowOff>
    </xdr:from>
    <xdr:to>
      <xdr:col>32</xdr:col>
      <xdr:colOff>219075</xdr:colOff>
      <xdr:row>232</xdr:row>
      <xdr:rowOff>0</xdr:rowOff>
    </xdr:to>
    <xdr:graphicFrame macro="">
      <xdr:nvGraphicFramePr>
        <xdr:cNvPr id="119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LFA\dokumenty\Zlecenia\600-699\676%20-%20WIP%20Poznan,%2020%20firm\I%20faza\2%20etap\wyceny\Warta%20-%20Tourist\676,%20Warta-Tourist,%20wycena,%20000530,%20W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from%20Doradca%2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Asortymenty%20tkalni-Maszynochlonnosc&amp;amortyzacj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s\wzrpo_wewnetrzny\user\wj\private\SPME\update\robocze\Waldek\Cieplowody\Cieplowody_NPV_05072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dyt4\c\EXCEL\X.XLW"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user\WJ\zlecenia\491%20-%20Miasto%20Wroc&#322;aw%20-%20analiza%20op&#322;acalno&#347;ci%20budowy%20sk&#322;adowiska%20odpad&#243;w%20komunalnych%20w%20Jaroszowie\model%20jaroszow%20final%20basic%20scenario-28-1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ysia\c_marysi\ACTIVITY-BASED%20COSTING\Produkcja-Excel\5x_1-9_9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WIN95\Profiles\rafal\Desktop\Drukarnia\ANALIZ~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st\d\SST\PRACE\Janikowo.SodaConsult\soda%20ci&#281;&#380;ka.IX96\soda%20ci&#281;&#380;ka%20II%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ep"/>
      <sheetName val="bazowy"/>
      <sheetName val="bazowy-ceny stale"/>
      <sheetName val="inwestycje"/>
      <sheetName val="inwestycje-ceny stale"/>
      <sheetName val="rynek"/>
      <sheetName val="dzierżawy+majątek"/>
      <sheetName val="Zestawienie wycen"/>
      <sheetName val="st99"/>
      <sheetName val="Skład. MT"/>
      <sheetName val="Zap"/>
      <sheetName val="księ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ments"/>
      <sheetName val="Jaroszow1"/>
      <sheetName val="Loan Schedule USD"/>
    </sheetNames>
    <sheetDataSet>
      <sheetData sheetId="0" refreshError="1"/>
      <sheetData sheetId="1" refreshError="1"/>
      <sheetData sheetId="2" refreshError="1">
        <row r="5">
          <cell r="B5">
            <v>7.2499999999999995E-2</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krosno -&gt; grupę, amortyzację"/>
      <sheetName val="krosno __ grupę_ amortyzację"/>
    </sheetNames>
    <sheetDataSet>
      <sheetData sheetId="0" refreshError="1">
        <row r="2">
          <cell r="J2">
            <v>1.1000000000000001</v>
          </cell>
          <cell r="M2">
            <v>0</v>
          </cell>
        </row>
        <row r="3">
          <cell r="J3">
            <v>1.1000000000000001</v>
          </cell>
          <cell r="M3">
            <v>0</v>
          </cell>
        </row>
        <row r="4">
          <cell r="J4">
            <v>1.1000000000000001</v>
          </cell>
          <cell r="M4">
            <v>0</v>
          </cell>
        </row>
        <row r="5">
          <cell r="J5">
            <v>1.1000000000000001</v>
          </cell>
          <cell r="M5">
            <v>0</v>
          </cell>
        </row>
        <row r="6">
          <cell r="J6">
            <v>1.2</v>
          </cell>
          <cell r="M6">
            <v>3212.1</v>
          </cell>
        </row>
        <row r="7">
          <cell r="J7">
            <v>1.2</v>
          </cell>
          <cell r="M7">
            <v>3211.86</v>
          </cell>
        </row>
        <row r="8">
          <cell r="J8">
            <v>1.2</v>
          </cell>
          <cell r="M8">
            <v>3592.44</v>
          </cell>
        </row>
        <row r="9">
          <cell r="J9">
            <v>1.2</v>
          </cell>
          <cell r="M9">
            <v>1486.86</v>
          </cell>
        </row>
        <row r="10">
          <cell r="J10">
            <v>1.2</v>
          </cell>
          <cell r="M10">
            <v>1486.86</v>
          </cell>
        </row>
        <row r="11">
          <cell r="J11">
            <v>1.2</v>
          </cell>
          <cell r="M11">
            <v>1486.86</v>
          </cell>
        </row>
        <row r="12">
          <cell r="J12">
            <v>1.2</v>
          </cell>
          <cell r="M12">
            <v>1486.86</v>
          </cell>
        </row>
        <row r="13">
          <cell r="J13">
            <v>2</v>
          </cell>
          <cell r="M13">
            <v>3779.88</v>
          </cell>
        </row>
        <row r="14">
          <cell r="J14">
            <v>2</v>
          </cell>
          <cell r="M14">
            <v>3779.88</v>
          </cell>
        </row>
        <row r="15">
          <cell r="J15">
            <v>2</v>
          </cell>
          <cell r="M15">
            <v>4091.58</v>
          </cell>
        </row>
        <row r="16">
          <cell r="J16">
            <v>2</v>
          </cell>
          <cell r="M16">
            <v>4615.92</v>
          </cell>
        </row>
        <row r="17">
          <cell r="J17">
            <v>2</v>
          </cell>
          <cell r="M17">
            <v>4615.92</v>
          </cell>
        </row>
        <row r="18">
          <cell r="J18">
            <v>2</v>
          </cell>
          <cell r="M18">
            <v>4615.92</v>
          </cell>
        </row>
        <row r="19">
          <cell r="J19">
            <v>2</v>
          </cell>
          <cell r="M19">
            <v>4615.92</v>
          </cell>
        </row>
        <row r="20">
          <cell r="J20">
            <v>2</v>
          </cell>
          <cell r="M20">
            <v>4615.92</v>
          </cell>
        </row>
        <row r="21">
          <cell r="J21">
            <v>2</v>
          </cell>
          <cell r="M21">
            <v>4615.92</v>
          </cell>
        </row>
        <row r="22">
          <cell r="J22">
            <v>2</v>
          </cell>
          <cell r="M22">
            <v>3598.62</v>
          </cell>
        </row>
        <row r="23">
          <cell r="J23">
            <v>2</v>
          </cell>
          <cell r="M23">
            <v>3708.72</v>
          </cell>
        </row>
        <row r="24">
          <cell r="J24">
            <v>2</v>
          </cell>
          <cell r="M24">
            <v>3708.72</v>
          </cell>
        </row>
        <row r="25">
          <cell r="J25">
            <v>2</v>
          </cell>
          <cell r="M25">
            <v>3708.72</v>
          </cell>
        </row>
        <row r="26">
          <cell r="J26">
            <v>2</v>
          </cell>
          <cell r="M26">
            <v>3708.72</v>
          </cell>
        </row>
        <row r="27">
          <cell r="J27">
            <v>2</v>
          </cell>
          <cell r="M27">
            <v>3708.72</v>
          </cell>
        </row>
        <row r="28">
          <cell r="J28">
            <v>2</v>
          </cell>
          <cell r="M28">
            <v>3708.72</v>
          </cell>
        </row>
        <row r="29">
          <cell r="J29">
            <v>3.1</v>
          </cell>
          <cell r="M29">
            <v>5175.3599999999997</v>
          </cell>
        </row>
        <row r="30">
          <cell r="J30">
            <v>3.1</v>
          </cell>
          <cell r="M30">
            <v>3708.72</v>
          </cell>
        </row>
        <row r="31">
          <cell r="J31">
            <v>3.1</v>
          </cell>
          <cell r="M31">
            <v>3708.72</v>
          </cell>
        </row>
        <row r="32">
          <cell r="J32">
            <v>3.1</v>
          </cell>
          <cell r="M32">
            <v>3708.72</v>
          </cell>
        </row>
        <row r="33">
          <cell r="J33">
            <v>3.1</v>
          </cell>
          <cell r="M33">
            <v>3708.72</v>
          </cell>
        </row>
        <row r="34">
          <cell r="J34">
            <v>3.1</v>
          </cell>
          <cell r="M34">
            <v>3708.72</v>
          </cell>
        </row>
        <row r="35">
          <cell r="J35">
            <v>3.1</v>
          </cell>
          <cell r="M35">
            <v>3708.72</v>
          </cell>
        </row>
        <row r="36">
          <cell r="J36">
            <v>3.1</v>
          </cell>
          <cell r="M36">
            <v>3708.72</v>
          </cell>
        </row>
        <row r="37">
          <cell r="J37">
            <v>3.1</v>
          </cell>
          <cell r="M37">
            <v>3708.72</v>
          </cell>
        </row>
        <row r="38">
          <cell r="J38">
            <v>4</v>
          </cell>
          <cell r="M38">
            <v>3592.44</v>
          </cell>
        </row>
        <row r="39">
          <cell r="J39">
            <v>4</v>
          </cell>
          <cell r="M39">
            <v>3592.44</v>
          </cell>
        </row>
        <row r="40">
          <cell r="J40">
            <v>4</v>
          </cell>
          <cell r="M40">
            <v>3212.1</v>
          </cell>
        </row>
        <row r="41">
          <cell r="J41">
            <v>5</v>
          </cell>
          <cell r="M41">
            <v>0</v>
          </cell>
        </row>
        <row r="42">
          <cell r="J42">
            <v>5</v>
          </cell>
          <cell r="M42">
            <v>0</v>
          </cell>
        </row>
        <row r="43">
          <cell r="J43">
            <v>5</v>
          </cell>
          <cell r="M43">
            <v>0</v>
          </cell>
        </row>
        <row r="44">
          <cell r="J44">
            <v>5</v>
          </cell>
          <cell r="M44">
            <v>0</v>
          </cell>
        </row>
        <row r="45">
          <cell r="J45">
            <v>5</v>
          </cell>
          <cell r="M45">
            <v>0</v>
          </cell>
        </row>
        <row r="46">
          <cell r="J46">
            <v>5</v>
          </cell>
          <cell r="M46">
            <v>0</v>
          </cell>
        </row>
        <row r="47">
          <cell r="J47">
            <v>6</v>
          </cell>
          <cell r="M47">
            <v>0</v>
          </cell>
        </row>
        <row r="48">
          <cell r="J48">
            <v>6</v>
          </cell>
          <cell r="M48">
            <v>0</v>
          </cell>
        </row>
        <row r="49">
          <cell r="J49">
            <v>6</v>
          </cell>
          <cell r="M49">
            <v>0</v>
          </cell>
        </row>
        <row r="50">
          <cell r="J50">
            <v>6</v>
          </cell>
          <cell r="M50">
            <v>0</v>
          </cell>
        </row>
        <row r="51">
          <cell r="J51">
            <v>6</v>
          </cell>
          <cell r="M51">
            <v>0</v>
          </cell>
        </row>
        <row r="52">
          <cell r="J52">
            <v>6</v>
          </cell>
          <cell r="M52">
            <v>0</v>
          </cell>
        </row>
        <row r="53">
          <cell r="J53">
            <v>6</v>
          </cell>
          <cell r="M53">
            <v>0</v>
          </cell>
        </row>
        <row r="54">
          <cell r="J54">
            <v>6</v>
          </cell>
          <cell r="M54">
            <v>888.54</v>
          </cell>
        </row>
        <row r="55">
          <cell r="J55">
            <v>7</v>
          </cell>
          <cell r="M55">
            <v>1486.86</v>
          </cell>
        </row>
        <row r="56">
          <cell r="J56">
            <v>7</v>
          </cell>
          <cell r="M56">
            <v>1486.86</v>
          </cell>
        </row>
        <row r="57">
          <cell r="J57">
            <v>7</v>
          </cell>
          <cell r="M57">
            <v>1709.7</v>
          </cell>
        </row>
        <row r="58">
          <cell r="J58">
            <v>7</v>
          </cell>
          <cell r="M58">
            <v>1486.86</v>
          </cell>
        </row>
        <row r="59">
          <cell r="J59">
            <v>8</v>
          </cell>
          <cell r="M59">
            <v>3212.1</v>
          </cell>
        </row>
        <row r="60">
          <cell r="J60">
            <v>8</v>
          </cell>
          <cell r="M60">
            <v>3212.1</v>
          </cell>
        </row>
        <row r="61">
          <cell r="J61">
            <v>8</v>
          </cell>
          <cell r="M61">
            <v>3084.66</v>
          </cell>
        </row>
        <row r="62">
          <cell r="J62">
            <v>8</v>
          </cell>
          <cell r="M62">
            <v>3084.66</v>
          </cell>
        </row>
        <row r="63">
          <cell r="J63">
            <v>8</v>
          </cell>
          <cell r="M63">
            <v>979.14</v>
          </cell>
        </row>
        <row r="64">
          <cell r="J64">
            <v>8</v>
          </cell>
          <cell r="M64">
            <v>0</v>
          </cell>
        </row>
        <row r="65">
          <cell r="J65">
            <v>8</v>
          </cell>
          <cell r="M65">
            <v>0</v>
          </cell>
        </row>
        <row r="66">
          <cell r="J66">
            <v>8</v>
          </cell>
          <cell r="M66">
            <v>1241.3399999999999</v>
          </cell>
        </row>
        <row r="67">
          <cell r="J67">
            <v>8</v>
          </cell>
          <cell r="M67">
            <v>0</v>
          </cell>
        </row>
        <row r="68">
          <cell r="J68">
            <v>8</v>
          </cell>
          <cell r="M68">
            <v>0</v>
          </cell>
        </row>
        <row r="69">
          <cell r="J69">
            <v>8</v>
          </cell>
          <cell r="M69">
            <v>0</v>
          </cell>
        </row>
        <row r="70">
          <cell r="J70">
            <v>8</v>
          </cell>
          <cell r="M70">
            <v>0</v>
          </cell>
        </row>
        <row r="71">
          <cell r="J71">
            <v>8</v>
          </cell>
          <cell r="M71">
            <v>0</v>
          </cell>
        </row>
        <row r="72">
          <cell r="J72">
            <v>8</v>
          </cell>
          <cell r="M72">
            <v>0</v>
          </cell>
        </row>
        <row r="73">
          <cell r="J73">
            <v>8</v>
          </cell>
          <cell r="M73">
            <v>0</v>
          </cell>
        </row>
        <row r="74">
          <cell r="J74">
            <v>8</v>
          </cell>
          <cell r="M74">
            <v>0</v>
          </cell>
        </row>
        <row r="75">
          <cell r="J75">
            <v>8</v>
          </cell>
          <cell r="M75">
            <v>1241.3399999999999</v>
          </cell>
        </row>
        <row r="76">
          <cell r="J76">
            <v>8</v>
          </cell>
          <cell r="M76">
            <v>187.62</v>
          </cell>
        </row>
        <row r="77">
          <cell r="J77">
            <v>8</v>
          </cell>
          <cell r="M77">
            <v>48.18</v>
          </cell>
        </row>
        <row r="78">
          <cell r="J78">
            <v>8</v>
          </cell>
          <cell r="M78">
            <v>48.18</v>
          </cell>
        </row>
        <row r="79">
          <cell r="J79">
            <v>8</v>
          </cell>
          <cell r="M79">
            <v>48.18</v>
          </cell>
        </row>
        <row r="80">
          <cell r="J80">
            <v>8</v>
          </cell>
          <cell r="M80">
            <v>48.18</v>
          </cell>
        </row>
        <row r="81">
          <cell r="J81">
            <v>8</v>
          </cell>
          <cell r="M81">
            <v>48.18</v>
          </cell>
        </row>
        <row r="82">
          <cell r="J82">
            <v>9</v>
          </cell>
          <cell r="M82">
            <v>0</v>
          </cell>
        </row>
        <row r="83">
          <cell r="J83">
            <v>9</v>
          </cell>
          <cell r="M83">
            <v>0</v>
          </cell>
        </row>
        <row r="84">
          <cell r="J84">
            <v>9</v>
          </cell>
          <cell r="M84">
            <v>0</v>
          </cell>
        </row>
        <row r="85">
          <cell r="J85">
            <v>9</v>
          </cell>
          <cell r="M85">
            <v>0</v>
          </cell>
        </row>
        <row r="86">
          <cell r="J86">
            <v>3.2</v>
          </cell>
          <cell r="M86">
            <v>6541.08</v>
          </cell>
        </row>
        <row r="87">
          <cell r="J87">
            <v>3.2</v>
          </cell>
          <cell r="M87">
            <v>6541.08</v>
          </cell>
        </row>
      </sheetData>
      <sheetData sheetId="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RW_PRZ_BILANS"/>
      <sheetName val="finansowanie"/>
      <sheetName val="koszty_tab16b"/>
      <sheetName val="roboczy"/>
      <sheetName val="Loan Schedule1"/>
      <sheetName val="Loan Schedule2"/>
      <sheetName val="CBA"/>
      <sheetName val="do cba"/>
      <sheetName val="war"/>
      <sheetName val="Popyt_woda"/>
      <sheetName val="Popyt_Scieki"/>
      <sheetName val="Inwest"/>
      <sheetName val="inc"/>
      <sheetName val="st"/>
      <sheetName val="do raportu"/>
    </sheetNames>
    <sheetDataSet>
      <sheetData sheetId="0" refreshError="1"/>
      <sheetData sheetId="1" refreshError="1"/>
      <sheetData sheetId="2" refreshError="1"/>
      <sheetData sheetId="3" refreshError="1"/>
      <sheetData sheetId="4">
        <row r="8">
          <cell r="B8">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FO1NOWE"/>
    </sheetNames>
    <sheetDataSet>
      <sheetData sheetId="0" refreshError="1">
        <row r="4">
          <cell r="G4" t="str">
            <v>************</v>
          </cell>
        </row>
        <row r="53">
          <cell r="B53" t="str">
            <v>Zobowiązania długoterminowe (F-01 dz3 poz 01)</v>
          </cell>
          <cell r="C53">
            <v>3</v>
          </cell>
          <cell r="D53">
            <v>3</v>
          </cell>
          <cell r="E53">
            <v>4</v>
          </cell>
          <cell r="F53">
            <v>1</v>
          </cell>
        </row>
        <row r="55">
          <cell r="B55" t="str">
            <v>Zobowiązania biezace (F-01 dz.3 poz 04)</v>
          </cell>
          <cell r="C55">
            <v>1</v>
          </cell>
          <cell r="D55">
            <v>2</v>
          </cell>
          <cell r="E55">
            <v>4</v>
          </cell>
          <cell r="F55">
            <v>2</v>
          </cell>
        </row>
        <row r="60">
          <cell r="B60" t="str">
            <v>KAPITAŁY WŁASNE</v>
          </cell>
          <cell r="C60">
            <v>1</v>
          </cell>
          <cell r="D60">
            <v>1</v>
          </cell>
          <cell r="E60">
            <v>1</v>
          </cell>
          <cell r="F60">
            <v>1</v>
          </cell>
          <cell r="G60">
            <v>2</v>
          </cell>
        </row>
        <row r="68">
          <cell r="G68" t="str">
            <v>wartości</v>
          </cell>
        </row>
        <row r="69">
          <cell r="G69" t="str">
            <v>zalecane</v>
          </cell>
        </row>
        <row r="74">
          <cell r="G74" t="str">
            <v>&gt;&gt;33%</v>
          </cell>
        </row>
        <row r="75">
          <cell r="G75" t="str">
            <v>&lt;&lt;33%</v>
          </cell>
        </row>
        <row r="78">
          <cell r="G78" t="str">
            <v>&gt;100%</v>
          </cell>
        </row>
        <row r="79">
          <cell r="G79" t="str">
            <v>150-200%</v>
          </cell>
        </row>
        <row r="80">
          <cell r="G80" t="str">
            <v>&lt;100%</v>
          </cell>
        </row>
        <row r="82">
          <cell r="G82" t="str">
            <v>&gt;&gt;0</v>
          </cell>
        </row>
        <row r="83">
          <cell r="G83" t="str">
            <v>30-90</v>
          </cell>
        </row>
        <row r="84">
          <cell r="G84" t="str">
            <v>&gt;0.50</v>
          </cell>
        </row>
        <row r="85">
          <cell r="B85" t="str">
            <v xml:space="preserve">Wskaźnik bieżącej płynności </v>
          </cell>
          <cell r="C85">
            <v>3</v>
          </cell>
          <cell r="D85">
            <v>1</v>
          </cell>
          <cell r="E85">
            <v>1.5</v>
          </cell>
          <cell r="F85">
            <v>4</v>
          </cell>
          <cell r="G85" t="str">
            <v>1.2-2</v>
          </cell>
          <cell r="H85" t="str">
            <v>1.2-2</v>
          </cell>
        </row>
        <row r="86">
          <cell r="B86" t="str">
            <v>Wskaźnik płynności szybki</v>
          </cell>
          <cell r="C86">
            <v>2</v>
          </cell>
          <cell r="D86">
            <v>0.5</v>
          </cell>
          <cell r="E86">
            <v>0.75</v>
          </cell>
          <cell r="F86">
            <v>2</v>
          </cell>
          <cell r="G86" t="str">
            <v>1-1.5</v>
          </cell>
          <cell r="H86" t="str">
            <v>1-1.5</v>
          </cell>
        </row>
        <row r="87">
          <cell r="G87" t="str">
            <v>ok.0.2</v>
          </cell>
        </row>
        <row r="89">
          <cell r="G89" t="str">
            <v>&gt;1</v>
          </cell>
        </row>
        <row r="90">
          <cell r="B90" t="str">
            <v>Cykl zapasów  w dniach**</v>
          </cell>
          <cell r="C90">
            <v>90</v>
          </cell>
          <cell r="D90">
            <v>60</v>
          </cell>
          <cell r="E90">
            <v>270</v>
          </cell>
          <cell r="F90">
            <v>288</v>
          </cell>
        </row>
        <row r="92">
          <cell r="B92" t="str">
            <v>Cykl ściągania należności w dniach**</v>
          </cell>
          <cell r="C92">
            <v>90</v>
          </cell>
          <cell r="D92">
            <v>45</v>
          </cell>
          <cell r="E92">
            <v>202.5</v>
          </cell>
          <cell r="F92">
            <v>205.71428571428569</v>
          </cell>
          <cell r="G92" t="str">
            <v>&lt;50</v>
          </cell>
          <cell r="H92" t="str">
            <v>&lt;50</v>
          </cell>
        </row>
        <row r="93">
          <cell r="G93" t="str">
            <v>&lt;50</v>
          </cell>
        </row>
        <row r="94">
          <cell r="B94" t="str">
            <v>Cykl płacenia zobowiązań w dniach**</v>
          </cell>
          <cell r="C94">
            <v>45</v>
          </cell>
          <cell r="D94">
            <v>72</v>
          </cell>
          <cell r="E94">
            <v>216</v>
          </cell>
          <cell r="F94">
            <v>102.85714285714285</v>
          </cell>
        </row>
        <row r="96">
          <cell r="G96" t="str">
            <v>mały</v>
          </cell>
        </row>
        <row r="97">
          <cell r="G97" t="str">
            <v>mały</v>
          </cell>
        </row>
        <row r="99">
          <cell r="G99" t="str">
            <v>57-67%</v>
          </cell>
        </row>
        <row r="100">
          <cell r="G100" t="str">
            <v>&lt;200%</v>
          </cell>
        </row>
        <row r="101">
          <cell r="G101" t="str">
            <v>&gt;&gt;10%</v>
          </cell>
        </row>
        <row r="103">
          <cell r="G103" t="str">
            <v>&gt;0</v>
          </cell>
        </row>
        <row r="104">
          <cell r="B104" t="str">
            <v xml:space="preserve">Rentowność sprzedaży netto </v>
          </cell>
          <cell r="C104">
            <v>1</v>
          </cell>
          <cell r="D104">
            <v>0.25</v>
          </cell>
          <cell r="E104">
            <v>0.25</v>
          </cell>
          <cell r="F104">
            <v>0.2857142857142857</v>
          </cell>
          <cell r="G104" t="str">
            <v>&gt;0</v>
          </cell>
          <cell r="H104" t="str">
            <v>&gt;0</v>
          </cell>
        </row>
        <row r="105">
          <cell r="B105" t="str">
            <v xml:space="preserve">Rentowność działalności podstawowej </v>
          </cell>
          <cell r="C105">
            <v>0.5</v>
          </cell>
          <cell r="D105">
            <v>0.25</v>
          </cell>
          <cell r="E105">
            <v>0.25</v>
          </cell>
          <cell r="F105">
            <v>0.2857142857142857</v>
          </cell>
          <cell r="G105" t="str">
            <v>&gt;&gt;0</v>
          </cell>
          <cell r="H105" t="str">
            <v>&gt;&gt;0</v>
          </cell>
        </row>
        <row r="106">
          <cell r="G106" t="str">
            <v>&gt;0</v>
          </cell>
        </row>
        <row r="107">
          <cell r="G107" t="str">
            <v>&gt;0</v>
          </cell>
        </row>
        <row r="108">
          <cell r="G108" t="str">
            <v>&gt;1</v>
          </cell>
        </row>
        <row r="109">
          <cell r="G109" t="str">
            <v>&gt;20%</v>
          </cell>
        </row>
        <row r="110">
          <cell r="G110" t="str">
            <v>&gt;0</v>
          </cell>
        </row>
        <row r="111">
          <cell r="G111" t="str">
            <v>&lt;300%</v>
          </cell>
        </row>
        <row r="112">
          <cell r="G112" t="str">
            <v>&gt;20%</v>
          </cell>
        </row>
        <row r="113">
          <cell r="G113" t="str">
            <v>&lt;90%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Comments"/>
      <sheetName val="zest"/>
      <sheetName val="Jaroszow1"/>
      <sheetName val="Makro1"/>
      <sheetName val="Loan Schedule USD"/>
      <sheetName val="Loan Schedule PLN"/>
    </sheetNames>
    <sheetDataSet>
      <sheetData sheetId="0"/>
      <sheetData sheetId="1"/>
      <sheetData sheetId="2"/>
      <sheetData sheetId="3"/>
      <sheetData sheetId="4"/>
      <sheetData sheetId="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Koszty"/>
    </sheetNames>
    <sheetDataSet>
      <sheetData sheetId="0" refreshError="1">
        <row r="1">
          <cell r="A1" t="str">
            <v>Wydział</v>
          </cell>
          <cell r="B1" t="str">
            <v>Konto</v>
          </cell>
          <cell r="C1" t="str">
            <v>Nazwa</v>
          </cell>
          <cell r="D1" t="str">
            <v>BO Wn</v>
          </cell>
          <cell r="E1" t="str">
            <v>BO Ma</v>
          </cell>
          <cell r="F1" t="str">
            <v>S Wn</v>
          </cell>
          <cell r="G1" t="str">
            <v>S Ma</v>
          </cell>
          <cell r="H1" t="str">
            <v>SS 1</v>
          </cell>
          <cell r="I1" t="str">
            <v>Klasa</v>
          </cell>
          <cell r="J1" t="str">
            <v>Rodzaj</v>
          </cell>
        </row>
        <row r="2">
          <cell r="A2" t="str">
            <v>14</v>
          </cell>
          <cell r="B2" t="str">
            <v>500 /1-14-000</v>
          </cell>
          <cell r="C2" t="str">
            <v>Tkalnia, Roboty w toku</v>
          </cell>
          <cell r="D2">
            <v>465488.36</v>
          </cell>
          <cell r="E2">
            <v>0</v>
          </cell>
          <cell r="F2">
            <v>492407.59</v>
          </cell>
          <cell r="G2">
            <v>0</v>
          </cell>
          <cell r="H2">
            <v>-26919.23000000004</v>
          </cell>
          <cell r="I2" t="str">
            <v>Bezpośrednie</v>
          </cell>
          <cell r="J2" t="str">
            <v>Produkcja w toku</v>
          </cell>
        </row>
        <row r="3">
          <cell r="A3" t="str">
            <v>14</v>
          </cell>
          <cell r="B3" t="str">
            <v>500 /1-14-112</v>
          </cell>
          <cell r="C3" t="str">
            <v>Tkalnia, Zu§.prz‘dzy</v>
          </cell>
          <cell r="D3">
            <v>0</v>
          </cell>
          <cell r="E3">
            <v>0</v>
          </cell>
          <cell r="F3">
            <v>2977213.29</v>
          </cell>
          <cell r="G3">
            <v>37831.599999999999</v>
          </cell>
          <cell r="H3">
            <v>2939381.69</v>
          </cell>
          <cell r="I3" t="str">
            <v>Bezpośrednie</v>
          </cell>
          <cell r="J3" t="str">
            <v>Przędza z zakupu</v>
          </cell>
        </row>
        <row r="4">
          <cell r="A4" t="str">
            <v>14</v>
          </cell>
          <cell r="B4" t="str">
            <v>500 /1-14-113</v>
          </cell>
          <cell r="C4" t="str">
            <v>Tkalnia, Odpady</v>
          </cell>
          <cell r="D4">
            <v>0</v>
          </cell>
          <cell r="E4">
            <v>0</v>
          </cell>
          <cell r="F4">
            <v>-1148.18</v>
          </cell>
          <cell r="G4">
            <v>0</v>
          </cell>
          <cell r="H4">
            <v>-1148.18</v>
          </cell>
          <cell r="I4" t="str">
            <v>Bezpośrednie</v>
          </cell>
          <cell r="J4" t="str">
            <v>Odpady</v>
          </cell>
        </row>
        <row r="5">
          <cell r="A5" t="str">
            <v>14</v>
          </cell>
          <cell r="B5" t="str">
            <v>500 /1-14-122</v>
          </cell>
          <cell r="C5" t="str">
            <v>Tkalnia, Zu§.žr.pomocn.</v>
          </cell>
          <cell r="D5">
            <v>0</v>
          </cell>
          <cell r="E5">
            <v>0</v>
          </cell>
          <cell r="F5">
            <v>1830</v>
          </cell>
          <cell r="G5">
            <v>0</v>
          </cell>
          <cell r="H5">
            <v>1830</v>
          </cell>
          <cell r="I5" t="str">
            <v>Bezpośrednie</v>
          </cell>
          <cell r="J5" t="str">
            <v>Barwniki i środki pomocnicze</v>
          </cell>
        </row>
        <row r="6">
          <cell r="A6" t="str">
            <v>14</v>
          </cell>
          <cell r="B6" t="str">
            <v>500 /1-14-301</v>
          </cell>
          <cell r="C6" t="str">
            <v>Tkalnia, Zu§.prz.w’.-zgrz.</v>
          </cell>
          <cell r="D6">
            <v>0</v>
          </cell>
          <cell r="E6">
            <v>0</v>
          </cell>
          <cell r="F6">
            <v>236281.3</v>
          </cell>
          <cell r="G6">
            <v>4412.37</v>
          </cell>
          <cell r="H6">
            <v>231868.93</v>
          </cell>
          <cell r="I6" t="str">
            <v>Bezpośrednie</v>
          </cell>
          <cell r="J6" t="str">
            <v>Przędza własna</v>
          </cell>
        </row>
        <row r="7">
          <cell r="A7" t="str">
            <v>14</v>
          </cell>
          <cell r="B7" t="str">
            <v>500 /1-14-302</v>
          </cell>
          <cell r="C7" t="str">
            <v>Tkalnia, Zu§.prz.w’.-p˘’cz.</v>
          </cell>
          <cell r="D7">
            <v>0</v>
          </cell>
          <cell r="E7">
            <v>0</v>
          </cell>
          <cell r="F7">
            <v>1048927.51</v>
          </cell>
          <cell r="G7">
            <v>14972.09</v>
          </cell>
          <cell r="H7">
            <v>1033955.42</v>
          </cell>
          <cell r="I7" t="str">
            <v>Bezpośrednie</v>
          </cell>
          <cell r="J7" t="str">
            <v>Przędza własna</v>
          </cell>
        </row>
        <row r="8">
          <cell r="A8" t="str">
            <v>14</v>
          </cell>
          <cell r="B8" t="str">
            <v>500 /1-14-303</v>
          </cell>
          <cell r="C8" t="str">
            <v>Tkalnia, Zu§.prz.w’.-baw.</v>
          </cell>
          <cell r="D8">
            <v>0</v>
          </cell>
          <cell r="E8">
            <v>0</v>
          </cell>
          <cell r="F8">
            <v>755104.93</v>
          </cell>
          <cell r="G8">
            <v>12963.65</v>
          </cell>
          <cell r="H8">
            <v>742141.28</v>
          </cell>
          <cell r="I8" t="str">
            <v>Bezpośrednie</v>
          </cell>
          <cell r="J8" t="str">
            <v>Przędza własna</v>
          </cell>
        </row>
        <row r="9">
          <cell r="A9" t="str">
            <v>14</v>
          </cell>
          <cell r="B9" t="str">
            <v>500 /1-14-304</v>
          </cell>
          <cell r="C9" t="str">
            <v>Tkalnia, Zu§.prz.w’.-poz.</v>
          </cell>
          <cell r="D9">
            <v>0</v>
          </cell>
          <cell r="E9">
            <v>0</v>
          </cell>
          <cell r="F9">
            <v>800.33</v>
          </cell>
          <cell r="G9">
            <v>193.68</v>
          </cell>
          <cell r="H9">
            <v>606.65000000000009</v>
          </cell>
          <cell r="I9" t="str">
            <v>Bezpośrednie</v>
          </cell>
          <cell r="J9" t="str">
            <v>Przędza własna</v>
          </cell>
        </row>
        <row r="10">
          <cell r="A10" t="str">
            <v>14</v>
          </cell>
          <cell r="B10" t="str">
            <v>500 /1-14-410</v>
          </cell>
          <cell r="C10" t="str">
            <v>Tkalnia, Wynagr.-osobowy f.p’a</v>
          </cell>
          <cell r="D10">
            <v>0</v>
          </cell>
          <cell r="E10">
            <v>0</v>
          </cell>
          <cell r="F10">
            <v>578040.57999999996</v>
          </cell>
          <cell r="G10">
            <v>10639.66</v>
          </cell>
          <cell r="H10">
            <v>567400.91999999993</v>
          </cell>
          <cell r="I10" t="str">
            <v>Bezpośrednie</v>
          </cell>
          <cell r="J10" t="str">
            <v>Wynagrodzenia bezp. z narz.</v>
          </cell>
        </row>
        <row r="11">
          <cell r="A11" t="str">
            <v>14</v>
          </cell>
          <cell r="B11" t="str">
            <v>500 /1-14-522</v>
          </cell>
          <cell r="C11" t="str">
            <v>Tkalnia, Narzuty na p’ace</v>
          </cell>
          <cell r="D11">
            <v>0</v>
          </cell>
          <cell r="E11">
            <v>0</v>
          </cell>
          <cell r="F11">
            <v>255327.72</v>
          </cell>
          <cell r="G11">
            <v>7015.83</v>
          </cell>
          <cell r="H11">
            <v>248311.89</v>
          </cell>
          <cell r="I11" t="str">
            <v>Bezpośrednie</v>
          </cell>
          <cell r="J11" t="str">
            <v>Wynagrodzenia bezp. z narz.</v>
          </cell>
        </row>
        <row r="12">
          <cell r="A12" t="str">
            <v>14</v>
          </cell>
          <cell r="B12" t="str">
            <v>500 /1-14-800</v>
          </cell>
          <cell r="C12" t="str">
            <v>Tkalnia, koszty zakupu</v>
          </cell>
          <cell r="D12">
            <v>0</v>
          </cell>
          <cell r="E12">
            <v>0</v>
          </cell>
          <cell r="F12">
            <v>26975.85</v>
          </cell>
          <cell r="G12">
            <v>570.94000000000005</v>
          </cell>
          <cell r="H12">
            <v>26404.91</v>
          </cell>
          <cell r="I12" t="str">
            <v>Bezpośrednie</v>
          </cell>
          <cell r="J12" t="str">
            <v>Koszty zakupu</v>
          </cell>
        </row>
        <row r="13">
          <cell r="A13" t="str">
            <v>14</v>
          </cell>
          <cell r="B13" t="str">
            <v>500 /1-14-813</v>
          </cell>
          <cell r="C13" t="str">
            <v>Tkalnia, Us’ugi Farb.</v>
          </cell>
          <cell r="D13">
            <v>0</v>
          </cell>
          <cell r="E13">
            <v>0</v>
          </cell>
          <cell r="F13">
            <v>459499.06</v>
          </cell>
          <cell r="G13">
            <v>0</v>
          </cell>
          <cell r="H13">
            <v>459499.06</v>
          </cell>
          <cell r="I13" t="str">
            <v>Bezpośrednie</v>
          </cell>
          <cell r="J13" t="str">
            <v>Usługi Farbiarni</v>
          </cell>
        </row>
        <row r="14">
          <cell r="A14" t="str">
            <v>15</v>
          </cell>
          <cell r="B14" t="str">
            <v>500 /1-15-000</v>
          </cell>
          <cell r="C14" t="str">
            <v>Wyko¤czalnia, Roboty w toku</v>
          </cell>
          <cell r="D14">
            <v>162743.78</v>
          </cell>
          <cell r="E14">
            <v>0</v>
          </cell>
          <cell r="F14">
            <v>261230.19</v>
          </cell>
          <cell r="G14">
            <v>0</v>
          </cell>
          <cell r="H14">
            <v>-98486.41</v>
          </cell>
          <cell r="I14" t="str">
            <v>Bezpośrednie</v>
          </cell>
          <cell r="J14" t="str">
            <v>Produkcja w toku</v>
          </cell>
        </row>
        <row r="15">
          <cell r="A15" t="str">
            <v>15</v>
          </cell>
          <cell r="B15" t="str">
            <v>500 /1-15-112</v>
          </cell>
          <cell r="C15" t="str">
            <v>Wyko¤czalnia, Zu§.prz‘dzy z za</v>
          </cell>
          <cell r="D15">
            <v>0</v>
          </cell>
          <cell r="E15">
            <v>0</v>
          </cell>
          <cell r="F15">
            <v>27335.4</v>
          </cell>
          <cell r="G15">
            <v>0</v>
          </cell>
          <cell r="H15">
            <v>27335.4</v>
          </cell>
          <cell r="I15" t="str">
            <v>Bezpośrednie</v>
          </cell>
          <cell r="J15" t="str">
            <v>Przędza z zakupu</v>
          </cell>
        </row>
        <row r="16">
          <cell r="A16" t="str">
            <v>15</v>
          </cell>
          <cell r="B16" t="str">
            <v>500 /1-15-113</v>
          </cell>
          <cell r="C16" t="str">
            <v>Wyko¤czalnia, Odpady</v>
          </cell>
          <cell r="D16">
            <v>0</v>
          </cell>
          <cell r="E16">
            <v>0</v>
          </cell>
          <cell r="F16">
            <v>-15303.9</v>
          </cell>
          <cell r="G16">
            <v>0</v>
          </cell>
          <cell r="H16">
            <v>-15303.9</v>
          </cell>
          <cell r="I16" t="str">
            <v>Bezpośrednie</v>
          </cell>
          <cell r="J16" t="str">
            <v>Odpady</v>
          </cell>
        </row>
        <row r="17">
          <cell r="A17" t="str">
            <v>15</v>
          </cell>
          <cell r="B17" t="str">
            <v>500 /1-15-114</v>
          </cell>
          <cell r="C17" t="str">
            <v>Wyko¤czalnia, Tkanina</v>
          </cell>
          <cell r="D17">
            <v>0</v>
          </cell>
          <cell r="E17">
            <v>0</v>
          </cell>
          <cell r="F17">
            <v>70614.7</v>
          </cell>
          <cell r="G17">
            <v>0</v>
          </cell>
          <cell r="H17">
            <v>70614.7</v>
          </cell>
          <cell r="I17" t="str">
            <v>Bezpośrednie</v>
          </cell>
          <cell r="J17" t="str">
            <v>Tkanina</v>
          </cell>
        </row>
        <row r="18">
          <cell r="A18" t="str">
            <v>15</v>
          </cell>
          <cell r="B18" t="str">
            <v>500 /1-15-121</v>
          </cell>
          <cell r="C18" t="str">
            <v>Wyko¤czalnia, Zu§.barwnik˘w</v>
          </cell>
          <cell r="D18">
            <v>0</v>
          </cell>
          <cell r="E18">
            <v>0</v>
          </cell>
          <cell r="F18">
            <v>122.5</v>
          </cell>
          <cell r="G18">
            <v>0</v>
          </cell>
          <cell r="H18">
            <v>122.5</v>
          </cell>
          <cell r="I18" t="str">
            <v>Bezpośrednie</v>
          </cell>
          <cell r="J18" t="str">
            <v>Barwniki i środki pomocnicze</v>
          </cell>
        </row>
        <row r="19">
          <cell r="A19" t="str">
            <v>15</v>
          </cell>
          <cell r="B19" t="str">
            <v>500 /1-15-122</v>
          </cell>
          <cell r="C19" t="str">
            <v>Wyko¤czalnia, Zu§.žr.pomocn.</v>
          </cell>
          <cell r="D19">
            <v>0</v>
          </cell>
          <cell r="E19">
            <v>0</v>
          </cell>
          <cell r="F19">
            <v>136607.45000000001</v>
          </cell>
          <cell r="G19">
            <v>478.93</v>
          </cell>
          <cell r="H19">
            <v>136128.52000000002</v>
          </cell>
          <cell r="I19" t="str">
            <v>Bezpośrednie</v>
          </cell>
          <cell r="J19" t="str">
            <v>Barwniki i środki pomocnicze</v>
          </cell>
        </row>
        <row r="20">
          <cell r="A20" t="str">
            <v>15</v>
          </cell>
          <cell r="B20" t="str">
            <v>500 /1-15-123</v>
          </cell>
          <cell r="C20" t="str">
            <v>Wyko¤czalnia, Zu§.papieru tran</v>
          </cell>
          <cell r="D20">
            <v>0</v>
          </cell>
          <cell r="E20">
            <v>0</v>
          </cell>
          <cell r="F20">
            <v>2295</v>
          </cell>
          <cell r="G20">
            <v>0</v>
          </cell>
          <cell r="H20">
            <v>2295</v>
          </cell>
          <cell r="I20" t="str">
            <v>Bezpośrednie</v>
          </cell>
          <cell r="J20" t="str">
            <v>Barwniki i środki pomocnicze</v>
          </cell>
        </row>
        <row r="21">
          <cell r="A21" t="str">
            <v>15</v>
          </cell>
          <cell r="B21" t="str">
            <v>500 /1-15-142</v>
          </cell>
          <cell r="C21" t="str">
            <v>Wyko¤czalnia, Mater.pozost.</v>
          </cell>
          <cell r="D21">
            <v>0</v>
          </cell>
          <cell r="E21">
            <v>0</v>
          </cell>
          <cell r="F21">
            <v>1154.29</v>
          </cell>
          <cell r="G21">
            <v>0</v>
          </cell>
          <cell r="H21">
            <v>1154.29</v>
          </cell>
          <cell r="I21" t="str">
            <v>Bezpośrednie</v>
          </cell>
          <cell r="J21" t="str">
            <v>Pozostałe materiały</v>
          </cell>
        </row>
        <row r="22">
          <cell r="A22" t="str">
            <v>15</v>
          </cell>
          <cell r="B22" t="str">
            <v>500 /1-15-231</v>
          </cell>
          <cell r="C22" t="str">
            <v>Wyko¤czalnia, Obr.obca-druk.tk</v>
          </cell>
          <cell r="D22">
            <v>0</v>
          </cell>
          <cell r="E22">
            <v>0</v>
          </cell>
          <cell r="F22">
            <v>1086.49</v>
          </cell>
          <cell r="G22">
            <v>0</v>
          </cell>
          <cell r="H22">
            <v>1086.49</v>
          </cell>
          <cell r="I22" t="str">
            <v>Bezpośrednie</v>
          </cell>
          <cell r="J22" t="str">
            <v>Obróbka obca</v>
          </cell>
        </row>
        <row r="23">
          <cell r="A23" t="str">
            <v>15</v>
          </cell>
          <cell r="B23" t="str">
            <v>500 /1-15-233</v>
          </cell>
          <cell r="C23" t="str">
            <v>Wyko¤czalnia, Obr.obca-drapani</v>
          </cell>
          <cell r="D23">
            <v>0</v>
          </cell>
          <cell r="E23">
            <v>0</v>
          </cell>
          <cell r="F23">
            <v>2995.85</v>
          </cell>
          <cell r="G23">
            <v>0</v>
          </cell>
          <cell r="H23">
            <v>2995.85</v>
          </cell>
          <cell r="I23" t="str">
            <v>Bezpośrednie</v>
          </cell>
          <cell r="J23" t="str">
            <v>Obróbka obca</v>
          </cell>
        </row>
        <row r="24">
          <cell r="A24" t="str">
            <v>15</v>
          </cell>
          <cell r="B24" t="str">
            <v>500 /1-15-410</v>
          </cell>
          <cell r="C24" t="str">
            <v>Wyko¤czalnia, Wynagr.-osobowy</v>
          </cell>
          <cell r="D24">
            <v>0</v>
          </cell>
          <cell r="E24">
            <v>0</v>
          </cell>
          <cell r="F24">
            <v>100604.43</v>
          </cell>
          <cell r="G24">
            <v>257.49</v>
          </cell>
          <cell r="H24">
            <v>100346.93999999999</v>
          </cell>
          <cell r="I24" t="str">
            <v>Bezpośrednie</v>
          </cell>
          <cell r="J24" t="str">
            <v>Wynagrodzenia bezp. z narz.</v>
          </cell>
        </row>
        <row r="25">
          <cell r="A25" t="str">
            <v>15</v>
          </cell>
          <cell r="B25" t="str">
            <v>500 /1-15-522</v>
          </cell>
          <cell r="C25" t="str">
            <v>Wyko¤czalnia, Narzuty na p’ace</v>
          </cell>
          <cell r="D25">
            <v>0</v>
          </cell>
          <cell r="E25">
            <v>0</v>
          </cell>
          <cell r="F25">
            <v>44430.09</v>
          </cell>
          <cell r="G25">
            <v>110.53</v>
          </cell>
          <cell r="H25">
            <v>44319.56</v>
          </cell>
          <cell r="I25" t="str">
            <v>Bezpośrednie</v>
          </cell>
          <cell r="J25" t="str">
            <v>Wynagrodzenia bezp. z narz.</v>
          </cell>
        </row>
        <row r="26">
          <cell r="A26" t="str">
            <v>15</v>
          </cell>
          <cell r="B26" t="str">
            <v>500 /1-15-800</v>
          </cell>
          <cell r="C26" t="str">
            <v>Wyko¤czalnia, K-ty zakupu</v>
          </cell>
          <cell r="D26">
            <v>0</v>
          </cell>
          <cell r="E26">
            <v>0</v>
          </cell>
          <cell r="F26">
            <v>4547.95</v>
          </cell>
          <cell r="G26">
            <v>22.81</v>
          </cell>
          <cell r="H26">
            <v>4525.1399999999994</v>
          </cell>
          <cell r="I26" t="str">
            <v>Bezpośrednie</v>
          </cell>
          <cell r="J26" t="str">
            <v>Koszty zakupu</v>
          </cell>
        </row>
        <row r="27">
          <cell r="A27" t="str">
            <v>15</v>
          </cell>
          <cell r="B27" t="str">
            <v>500 /1-15-813</v>
          </cell>
          <cell r="C27" t="str">
            <v>Wyko¤czalnia, Us’.Farb.</v>
          </cell>
          <cell r="D27">
            <v>0</v>
          </cell>
          <cell r="E27">
            <v>0</v>
          </cell>
          <cell r="F27">
            <v>1001086.93</v>
          </cell>
          <cell r="G27">
            <v>0</v>
          </cell>
          <cell r="H27">
            <v>1001086.93</v>
          </cell>
          <cell r="I27" t="str">
            <v>Bezpośrednie</v>
          </cell>
          <cell r="J27" t="str">
            <v>Usługi Farbiarni</v>
          </cell>
        </row>
        <row r="28">
          <cell r="A28" t="str">
            <v>14</v>
          </cell>
          <cell r="B28" t="str">
            <v>505 /1-14-122</v>
          </cell>
          <cell r="C28" t="str">
            <v>Tkalnia, Zu§.žr.pomocn.</v>
          </cell>
          <cell r="D28">
            <v>0</v>
          </cell>
          <cell r="E28">
            <v>0</v>
          </cell>
          <cell r="F28">
            <v>945</v>
          </cell>
          <cell r="G28">
            <v>0</v>
          </cell>
          <cell r="H28">
            <v>945</v>
          </cell>
          <cell r="I28" t="str">
            <v>Pośrednie</v>
          </cell>
          <cell r="J28" t="str">
            <v>Pozostałe koszty</v>
          </cell>
        </row>
        <row r="29">
          <cell r="A29" t="str">
            <v>14</v>
          </cell>
          <cell r="B29" t="str">
            <v>505 /1-14-142</v>
          </cell>
          <cell r="C29" t="str">
            <v>Tkalnia, Mater.pozost.</v>
          </cell>
          <cell r="D29">
            <v>0</v>
          </cell>
          <cell r="E29">
            <v>0</v>
          </cell>
          <cell r="F29">
            <v>8332.0499999999993</v>
          </cell>
          <cell r="G29">
            <v>0</v>
          </cell>
          <cell r="H29">
            <v>8332.0499999999993</v>
          </cell>
          <cell r="I29" t="str">
            <v>Pośrednie</v>
          </cell>
          <cell r="J29" t="str">
            <v>Pozostałe materiały</v>
          </cell>
        </row>
        <row r="30">
          <cell r="A30" t="str">
            <v>14</v>
          </cell>
          <cell r="B30" t="str">
            <v>505 /1-14-151</v>
          </cell>
          <cell r="C30" t="str">
            <v>Tkalnia, Zu§.energ.elektr.</v>
          </cell>
          <cell r="D30">
            <v>0</v>
          </cell>
          <cell r="E30">
            <v>0</v>
          </cell>
          <cell r="F30">
            <v>69721.850000000006</v>
          </cell>
          <cell r="G30">
            <v>0</v>
          </cell>
          <cell r="H30">
            <v>69721.850000000006</v>
          </cell>
          <cell r="I30" t="str">
            <v>Pośrednie</v>
          </cell>
          <cell r="J30" t="str">
            <v>Energia elektryczna</v>
          </cell>
        </row>
        <row r="31">
          <cell r="A31" t="str">
            <v>14</v>
          </cell>
          <cell r="B31" t="str">
            <v>505 /1-14-255</v>
          </cell>
          <cell r="C31" t="str">
            <v>Tkalnia, Us’.poz.-kopiow.desen</v>
          </cell>
          <cell r="D31">
            <v>0</v>
          </cell>
          <cell r="E31">
            <v>0</v>
          </cell>
          <cell r="F31">
            <v>5919.9</v>
          </cell>
          <cell r="G31">
            <v>0</v>
          </cell>
          <cell r="H31">
            <v>5919.9</v>
          </cell>
          <cell r="I31" t="str">
            <v>Pośrednie</v>
          </cell>
          <cell r="J31" t="str">
            <v>Kopiowanie deseni</v>
          </cell>
        </row>
        <row r="32">
          <cell r="A32" t="str">
            <v>14</v>
          </cell>
          <cell r="B32" t="str">
            <v>505 /1-14-259</v>
          </cell>
          <cell r="C32" t="str">
            <v>Tkalnia, Us’.poz.-inne</v>
          </cell>
          <cell r="D32">
            <v>0</v>
          </cell>
          <cell r="E32">
            <v>0</v>
          </cell>
          <cell r="F32">
            <v>3</v>
          </cell>
          <cell r="G32">
            <v>0</v>
          </cell>
          <cell r="H32">
            <v>3</v>
          </cell>
          <cell r="I32" t="str">
            <v>Pośrednie</v>
          </cell>
          <cell r="J32" t="str">
            <v>Pozostałe koszty</v>
          </cell>
        </row>
        <row r="33">
          <cell r="A33" t="str">
            <v>14</v>
          </cell>
          <cell r="B33" t="str">
            <v>505 /1-14-800</v>
          </cell>
          <cell r="C33" t="str">
            <v>Tkalnia, Koszty zakupu.</v>
          </cell>
          <cell r="D33">
            <v>0</v>
          </cell>
          <cell r="E33">
            <v>0</v>
          </cell>
          <cell r="F33">
            <v>199.5</v>
          </cell>
          <cell r="G33">
            <v>0</v>
          </cell>
          <cell r="H33">
            <v>199.5</v>
          </cell>
          <cell r="I33" t="str">
            <v>Pośrednie</v>
          </cell>
          <cell r="J33" t="str">
            <v>Pozostałe koszty</v>
          </cell>
        </row>
        <row r="34">
          <cell r="A34" t="str">
            <v>15</v>
          </cell>
          <cell r="B34" t="str">
            <v>505 /1-15-112</v>
          </cell>
          <cell r="C34" t="str">
            <v>Wyko¤czalnia, Zu§.prz‘dzy</v>
          </cell>
          <cell r="D34">
            <v>0</v>
          </cell>
          <cell r="E34">
            <v>0</v>
          </cell>
          <cell r="F34">
            <v>471.01</v>
          </cell>
          <cell r="G34">
            <v>0</v>
          </cell>
          <cell r="H34">
            <v>471.01</v>
          </cell>
          <cell r="I34" t="str">
            <v>Pośrednie</v>
          </cell>
          <cell r="J34" t="str">
            <v>Pozostałe koszty</v>
          </cell>
        </row>
        <row r="35">
          <cell r="A35" t="str">
            <v>15</v>
          </cell>
          <cell r="B35" t="str">
            <v>505 /1-15-122</v>
          </cell>
          <cell r="C35" t="str">
            <v>Wyko¤czalnia, Zu§.žr.pomocn.</v>
          </cell>
          <cell r="D35">
            <v>0</v>
          </cell>
          <cell r="E35">
            <v>0</v>
          </cell>
          <cell r="F35">
            <v>309.60000000000002</v>
          </cell>
          <cell r="G35">
            <v>0</v>
          </cell>
          <cell r="H35">
            <v>309.60000000000002</v>
          </cell>
          <cell r="I35" t="str">
            <v>Pośrednie</v>
          </cell>
          <cell r="J35" t="str">
            <v>Pozostałe koszty</v>
          </cell>
        </row>
        <row r="36">
          <cell r="A36" t="str">
            <v>15</v>
          </cell>
          <cell r="B36" t="str">
            <v>505 /1-15-142</v>
          </cell>
          <cell r="C36" t="str">
            <v>Wyko¤czalnia, Mater.pozost.</v>
          </cell>
          <cell r="D36">
            <v>0</v>
          </cell>
          <cell r="E36">
            <v>0</v>
          </cell>
          <cell r="F36">
            <v>49432.63</v>
          </cell>
          <cell r="G36">
            <v>0</v>
          </cell>
          <cell r="H36">
            <v>49432.63</v>
          </cell>
          <cell r="I36" t="str">
            <v>Pośrednie</v>
          </cell>
          <cell r="J36" t="str">
            <v>Pozostałe materiały</v>
          </cell>
        </row>
        <row r="37">
          <cell r="A37" t="str">
            <v>15</v>
          </cell>
          <cell r="B37" t="str">
            <v>505 /1-15-151</v>
          </cell>
          <cell r="C37" t="str">
            <v>Wyko¤czalnia, Zu§.energ.elektr</v>
          </cell>
          <cell r="D37">
            <v>0</v>
          </cell>
          <cell r="E37">
            <v>0</v>
          </cell>
          <cell r="F37">
            <v>44289.63</v>
          </cell>
          <cell r="G37">
            <v>0</v>
          </cell>
          <cell r="H37">
            <v>44289.63</v>
          </cell>
          <cell r="I37" t="str">
            <v>Pośrednie</v>
          </cell>
          <cell r="J37" t="str">
            <v>Energia elektryczna</v>
          </cell>
        </row>
        <row r="38">
          <cell r="A38" t="str">
            <v>15</v>
          </cell>
          <cell r="B38" t="str">
            <v>505 /1-15-153</v>
          </cell>
          <cell r="C38" t="str">
            <v>Wyko¤czalnia, Zu§.energ.ciepl.</v>
          </cell>
          <cell r="D38">
            <v>0</v>
          </cell>
          <cell r="E38">
            <v>0</v>
          </cell>
          <cell r="F38">
            <v>143954.82</v>
          </cell>
          <cell r="G38">
            <v>0</v>
          </cell>
          <cell r="H38">
            <v>143954.82</v>
          </cell>
          <cell r="I38" t="str">
            <v>Pośrednie</v>
          </cell>
          <cell r="J38" t="str">
            <v>Energia cieplna-techn.</v>
          </cell>
        </row>
        <row r="39">
          <cell r="A39" t="str">
            <v>15</v>
          </cell>
          <cell r="B39" t="str">
            <v>505 /1-15-800</v>
          </cell>
          <cell r="C39" t="str">
            <v>Wyko¤czalnia, k-ty zakupu</v>
          </cell>
          <cell r="D39">
            <v>0</v>
          </cell>
          <cell r="E39">
            <v>0</v>
          </cell>
          <cell r="F39">
            <v>736.38</v>
          </cell>
          <cell r="G39">
            <v>0</v>
          </cell>
          <cell r="H39">
            <v>736.38</v>
          </cell>
          <cell r="I39" t="str">
            <v>Pośrednie</v>
          </cell>
          <cell r="J39" t="str">
            <v>Pozostałe koszty</v>
          </cell>
        </row>
        <row r="40">
          <cell r="A40" t="str">
            <v>14</v>
          </cell>
          <cell r="B40" t="str">
            <v>506 /1-14-010</v>
          </cell>
          <cell r="C40" t="str">
            <v>Tkalnia, Amortyz.žr.trwa’ych</v>
          </cell>
          <cell r="D40">
            <v>0</v>
          </cell>
          <cell r="E40">
            <v>0</v>
          </cell>
          <cell r="F40">
            <v>284086.55</v>
          </cell>
          <cell r="G40">
            <v>0</v>
          </cell>
          <cell r="H40">
            <v>284086.55</v>
          </cell>
          <cell r="I40" t="str">
            <v>Pośrednie</v>
          </cell>
          <cell r="J40" t="str">
            <v>Amortyzacja środków trwałych</v>
          </cell>
        </row>
        <row r="41">
          <cell r="A41" t="str">
            <v>14</v>
          </cell>
          <cell r="B41" t="str">
            <v>506 /1-14-020</v>
          </cell>
          <cell r="C41" t="str">
            <v>Tkalnia, Amortyz.wart.niem.</v>
          </cell>
          <cell r="D41">
            <v>0</v>
          </cell>
          <cell r="E41">
            <v>0</v>
          </cell>
          <cell r="F41">
            <v>7120.08</v>
          </cell>
          <cell r="G41">
            <v>0</v>
          </cell>
          <cell r="H41">
            <v>7120.08</v>
          </cell>
          <cell r="I41" t="str">
            <v>Pośrednie</v>
          </cell>
          <cell r="J41" t="str">
            <v>Pozostałe koszty</v>
          </cell>
        </row>
        <row r="42">
          <cell r="A42" t="str">
            <v>14</v>
          </cell>
          <cell r="B42" t="str">
            <v>506 /1-14-114</v>
          </cell>
          <cell r="C42" t="str">
            <v>Tkalnia, Tkanina z zak.</v>
          </cell>
          <cell r="D42">
            <v>0</v>
          </cell>
          <cell r="E42">
            <v>0</v>
          </cell>
          <cell r="F42">
            <v>934</v>
          </cell>
          <cell r="G42">
            <v>0</v>
          </cell>
          <cell r="H42">
            <v>934</v>
          </cell>
          <cell r="I42" t="str">
            <v>Pośrednie</v>
          </cell>
          <cell r="J42" t="str">
            <v>Pozostałe koszty</v>
          </cell>
        </row>
        <row r="43">
          <cell r="A43" t="str">
            <v>14</v>
          </cell>
          <cell r="B43" t="str">
            <v>506 /1-14-122</v>
          </cell>
          <cell r="C43" t="str">
            <v>Tkalnia, Zu§.žr.pomocn.</v>
          </cell>
          <cell r="D43">
            <v>0</v>
          </cell>
          <cell r="E43">
            <v>0</v>
          </cell>
          <cell r="F43">
            <v>47.57</v>
          </cell>
          <cell r="G43">
            <v>0</v>
          </cell>
          <cell r="H43">
            <v>47.57</v>
          </cell>
          <cell r="I43" t="str">
            <v>Pośrednie</v>
          </cell>
          <cell r="J43" t="str">
            <v>Pozostałe koszty</v>
          </cell>
        </row>
        <row r="44">
          <cell r="A44" t="str">
            <v>14</v>
          </cell>
          <cell r="B44" t="str">
            <v>506 /1-14-141</v>
          </cell>
          <cell r="C44" t="str">
            <v>Tkalnia, Mater.biurowe</v>
          </cell>
          <cell r="D44">
            <v>0</v>
          </cell>
          <cell r="E44">
            <v>0</v>
          </cell>
          <cell r="F44">
            <v>809.94</v>
          </cell>
          <cell r="G44">
            <v>0</v>
          </cell>
          <cell r="H44">
            <v>809.94</v>
          </cell>
          <cell r="I44" t="str">
            <v>Pośrednie</v>
          </cell>
          <cell r="J44" t="str">
            <v>Pozostałe koszty</v>
          </cell>
        </row>
        <row r="45">
          <cell r="A45" t="str">
            <v>14</v>
          </cell>
          <cell r="B45" t="str">
            <v>506 /1-14-142</v>
          </cell>
          <cell r="C45" t="str">
            <v>Tkalnia, Mater.pozost.</v>
          </cell>
          <cell r="D45">
            <v>0</v>
          </cell>
          <cell r="E45">
            <v>0</v>
          </cell>
          <cell r="F45">
            <v>152381.03</v>
          </cell>
          <cell r="G45">
            <v>0</v>
          </cell>
          <cell r="H45">
            <v>152381.03</v>
          </cell>
          <cell r="I45" t="str">
            <v>Pośrednie</v>
          </cell>
          <cell r="J45" t="str">
            <v>Pozostałe materiały</v>
          </cell>
        </row>
        <row r="46">
          <cell r="A46" t="str">
            <v>14</v>
          </cell>
          <cell r="B46" t="str">
            <v>506 /1-14-152</v>
          </cell>
          <cell r="C46" t="str">
            <v>Tkalnia, Zu§.wody</v>
          </cell>
          <cell r="D46">
            <v>0</v>
          </cell>
          <cell r="E46">
            <v>0</v>
          </cell>
          <cell r="F46">
            <v>7973.32</v>
          </cell>
          <cell r="G46">
            <v>0</v>
          </cell>
          <cell r="H46">
            <v>7973.32</v>
          </cell>
          <cell r="I46" t="str">
            <v>Pośrednie</v>
          </cell>
          <cell r="J46" t="str">
            <v>Woda-socjal.</v>
          </cell>
        </row>
        <row r="47">
          <cell r="A47" t="str">
            <v>14</v>
          </cell>
          <cell r="B47" t="str">
            <v>506 /1-14-153</v>
          </cell>
          <cell r="C47" t="str">
            <v>Tkalnia, Zu§.energ.ciepl.</v>
          </cell>
          <cell r="D47">
            <v>0</v>
          </cell>
          <cell r="E47">
            <v>0</v>
          </cell>
          <cell r="F47">
            <v>59661.77</v>
          </cell>
          <cell r="G47">
            <v>0</v>
          </cell>
          <cell r="H47">
            <v>59661.77</v>
          </cell>
          <cell r="I47" t="str">
            <v>Pośrednie</v>
          </cell>
          <cell r="J47" t="str">
            <v>Energia cieplna-ogrzew.</v>
          </cell>
        </row>
        <row r="48">
          <cell r="A48" t="str">
            <v>14</v>
          </cell>
          <cell r="B48" t="str">
            <v>506 /1-14-215</v>
          </cell>
          <cell r="C48" t="str">
            <v>Tkalnia, Us’.transp.w’.</v>
          </cell>
          <cell r="D48">
            <v>0</v>
          </cell>
          <cell r="E48">
            <v>0</v>
          </cell>
          <cell r="F48">
            <v>1511.35</v>
          </cell>
          <cell r="G48">
            <v>0</v>
          </cell>
          <cell r="H48">
            <v>1511.35</v>
          </cell>
          <cell r="I48" t="str">
            <v>Pośrednie</v>
          </cell>
          <cell r="J48" t="str">
            <v>Pozostałe koszty</v>
          </cell>
        </row>
        <row r="49">
          <cell r="A49" t="str">
            <v>14</v>
          </cell>
          <cell r="B49" t="str">
            <v>506 /1-14-221</v>
          </cell>
          <cell r="C49" t="str">
            <v>Tkalnia, Us’.rem.-budynki</v>
          </cell>
          <cell r="D49">
            <v>0</v>
          </cell>
          <cell r="E49">
            <v>0</v>
          </cell>
          <cell r="F49">
            <v>73722.350000000006</v>
          </cell>
          <cell r="G49">
            <v>0</v>
          </cell>
          <cell r="H49">
            <v>73722.350000000006</v>
          </cell>
          <cell r="I49" t="str">
            <v>Pośrednie</v>
          </cell>
          <cell r="J49" t="str">
            <v>Remonty budynków i budowli</v>
          </cell>
        </row>
        <row r="50">
          <cell r="A50" t="str">
            <v>14</v>
          </cell>
          <cell r="B50" t="str">
            <v>506 /1-14-224</v>
          </cell>
          <cell r="C50" t="str">
            <v>Tkalnia, Us’.rem.-masz.i urz.p</v>
          </cell>
          <cell r="D50">
            <v>0</v>
          </cell>
          <cell r="E50">
            <v>0</v>
          </cell>
          <cell r="F50">
            <v>11028.9</v>
          </cell>
          <cell r="G50">
            <v>0</v>
          </cell>
          <cell r="H50">
            <v>11028.9</v>
          </cell>
          <cell r="I50" t="str">
            <v>Pośrednie</v>
          </cell>
          <cell r="J50" t="str">
            <v>Remonty maszyn i urządzeń</v>
          </cell>
        </row>
        <row r="51">
          <cell r="A51" t="str">
            <v>14</v>
          </cell>
          <cell r="B51" t="str">
            <v>506 /1-14-225</v>
          </cell>
          <cell r="C51" t="str">
            <v>Tkalnia, Us’.rem.-poz.masz.i u</v>
          </cell>
          <cell r="D51">
            <v>0</v>
          </cell>
          <cell r="E51">
            <v>0</v>
          </cell>
          <cell r="F51">
            <v>297.8</v>
          </cell>
          <cell r="G51">
            <v>0</v>
          </cell>
          <cell r="H51">
            <v>297.8</v>
          </cell>
          <cell r="I51" t="str">
            <v>Pośrednie</v>
          </cell>
          <cell r="J51" t="str">
            <v>Remonty maszyn i urządzeń</v>
          </cell>
        </row>
        <row r="52">
          <cell r="A52" t="str">
            <v>14</v>
          </cell>
          <cell r="B52" t="str">
            <v>506 /1-14-228</v>
          </cell>
          <cell r="C52" t="str">
            <v>Tkalnia, Us’.rem.-narz. i przy</v>
          </cell>
          <cell r="D52">
            <v>0</v>
          </cell>
          <cell r="E52">
            <v>0</v>
          </cell>
          <cell r="F52">
            <v>1277</v>
          </cell>
          <cell r="G52">
            <v>0</v>
          </cell>
          <cell r="H52">
            <v>1277</v>
          </cell>
          <cell r="I52" t="str">
            <v>Pośrednie</v>
          </cell>
          <cell r="J52" t="str">
            <v>Remonty pozostałe</v>
          </cell>
        </row>
        <row r="53">
          <cell r="A53" t="str">
            <v>14</v>
          </cell>
          <cell r="B53" t="str">
            <v>506 /1-14-229</v>
          </cell>
          <cell r="C53" t="str">
            <v>Tkalnia, Us’.rem.-pozost.</v>
          </cell>
          <cell r="D53">
            <v>0</v>
          </cell>
          <cell r="E53">
            <v>0</v>
          </cell>
          <cell r="F53">
            <v>17.5</v>
          </cell>
          <cell r="G53">
            <v>0</v>
          </cell>
          <cell r="H53">
            <v>17.5</v>
          </cell>
          <cell r="I53" t="str">
            <v>Pośrednie</v>
          </cell>
          <cell r="J53" t="str">
            <v>Remonty pozostałe</v>
          </cell>
        </row>
        <row r="54">
          <cell r="A54" t="str">
            <v>14</v>
          </cell>
          <cell r="B54" t="str">
            <v>506 /1-14-241</v>
          </cell>
          <cell r="C54" t="str">
            <v>Tkalnia, Us’.’†czn.-rozmowy</v>
          </cell>
          <cell r="D54">
            <v>0</v>
          </cell>
          <cell r="E54">
            <v>0</v>
          </cell>
          <cell r="F54">
            <v>66.599999999999994</v>
          </cell>
          <cell r="G54">
            <v>0</v>
          </cell>
          <cell r="H54">
            <v>66.599999999999994</v>
          </cell>
          <cell r="I54" t="str">
            <v>Pośrednie</v>
          </cell>
          <cell r="J54" t="str">
            <v>Pozostałe koszty</v>
          </cell>
        </row>
        <row r="55">
          <cell r="A55" t="str">
            <v>14</v>
          </cell>
          <cell r="B55" t="str">
            <v>506 /1-14-254</v>
          </cell>
          <cell r="C55" t="str">
            <v>Tkalnia, Us’.poz.-komunalne</v>
          </cell>
          <cell r="D55">
            <v>0</v>
          </cell>
          <cell r="E55">
            <v>0</v>
          </cell>
          <cell r="F55">
            <v>6667.47</v>
          </cell>
          <cell r="G55">
            <v>0</v>
          </cell>
          <cell r="H55">
            <v>6667.47</v>
          </cell>
          <cell r="I55" t="str">
            <v>Pośrednie</v>
          </cell>
          <cell r="J55" t="str">
            <v>Odbiór ścieków</v>
          </cell>
        </row>
        <row r="56">
          <cell r="A56" t="str">
            <v>14</v>
          </cell>
          <cell r="B56" t="str">
            <v>506 /1-14-255</v>
          </cell>
          <cell r="C56" t="str">
            <v>Tkalnia, Us’.poz.-kopiow.desen</v>
          </cell>
          <cell r="D56">
            <v>0</v>
          </cell>
          <cell r="E56">
            <v>0</v>
          </cell>
          <cell r="F56">
            <v>0</v>
          </cell>
          <cell r="G56">
            <v>0</v>
          </cell>
          <cell r="H56">
            <v>0</v>
          </cell>
          <cell r="I56" t="str">
            <v>Pośrednie</v>
          </cell>
          <cell r="J56" t="str">
            <v>Kopiowanie deseni</v>
          </cell>
        </row>
        <row r="57">
          <cell r="A57" t="str">
            <v>14</v>
          </cell>
          <cell r="B57" t="str">
            <v>506 /1-14-257</v>
          </cell>
          <cell r="C57" t="str">
            <v>Tkalnia, Us’.poz.-"Leasing"</v>
          </cell>
          <cell r="D57">
            <v>0</v>
          </cell>
          <cell r="E57">
            <v>0</v>
          </cell>
          <cell r="F57">
            <v>3110.43</v>
          </cell>
          <cell r="G57">
            <v>0</v>
          </cell>
          <cell r="H57">
            <v>3110.43</v>
          </cell>
          <cell r="I57" t="str">
            <v>Pośrednie</v>
          </cell>
          <cell r="J57" t="str">
            <v>Pozostałe koszty</v>
          </cell>
        </row>
        <row r="58">
          <cell r="A58" t="str">
            <v>14</v>
          </cell>
          <cell r="B58" t="str">
            <v>506 /1-14-259</v>
          </cell>
          <cell r="C58" t="str">
            <v>Tkalnia, Us’.poz.-inne</v>
          </cell>
          <cell r="D58">
            <v>0</v>
          </cell>
          <cell r="E58">
            <v>0</v>
          </cell>
          <cell r="F58">
            <v>1532.94</v>
          </cell>
          <cell r="G58">
            <v>0</v>
          </cell>
          <cell r="H58">
            <v>1532.94</v>
          </cell>
          <cell r="I58" t="str">
            <v>Pośrednie</v>
          </cell>
          <cell r="J58" t="str">
            <v>Pozostałe koszty</v>
          </cell>
        </row>
        <row r="59">
          <cell r="A59" t="str">
            <v>14</v>
          </cell>
          <cell r="B59" t="str">
            <v>506 /1-14-261</v>
          </cell>
          <cell r="C59" t="str">
            <v>Tkalnia, Rem.w’.-budynki</v>
          </cell>
          <cell r="D59">
            <v>0</v>
          </cell>
          <cell r="E59">
            <v>0</v>
          </cell>
          <cell r="F59">
            <v>29267.47</v>
          </cell>
          <cell r="G59">
            <v>0</v>
          </cell>
          <cell r="H59">
            <v>29267.47</v>
          </cell>
          <cell r="I59" t="str">
            <v>Pośrednie</v>
          </cell>
          <cell r="J59" t="str">
            <v>Remonty budynków i budowli</v>
          </cell>
        </row>
        <row r="60">
          <cell r="A60" t="str">
            <v>14</v>
          </cell>
          <cell r="B60" t="str">
            <v>506 /1-14-262</v>
          </cell>
          <cell r="C60" t="str">
            <v>Tkalnia, Rem.w’.- budowle</v>
          </cell>
          <cell r="D60">
            <v>0</v>
          </cell>
          <cell r="E60">
            <v>0</v>
          </cell>
          <cell r="F60">
            <v>2051.5300000000002</v>
          </cell>
          <cell r="G60">
            <v>0</v>
          </cell>
          <cell r="H60">
            <v>2051.5300000000002</v>
          </cell>
          <cell r="I60" t="str">
            <v>Pośrednie</v>
          </cell>
          <cell r="J60" t="str">
            <v>Remonty budynków i budowli</v>
          </cell>
        </row>
        <row r="61">
          <cell r="A61" t="str">
            <v>14</v>
          </cell>
          <cell r="B61" t="str">
            <v>506 /1-14-264</v>
          </cell>
          <cell r="C61" t="str">
            <v>Tkalnia, Rem.w’.-masz.i urz.pr</v>
          </cell>
          <cell r="D61">
            <v>0</v>
          </cell>
          <cell r="E61">
            <v>0</v>
          </cell>
          <cell r="F61">
            <v>58322.28</v>
          </cell>
          <cell r="G61">
            <v>0</v>
          </cell>
          <cell r="H61">
            <v>58322.28</v>
          </cell>
          <cell r="I61" t="str">
            <v>Pośrednie</v>
          </cell>
          <cell r="J61" t="str">
            <v>Remonty maszyn i urządzeń</v>
          </cell>
        </row>
        <row r="62">
          <cell r="A62" t="str">
            <v>14</v>
          </cell>
          <cell r="B62" t="str">
            <v>506 /1-14-265</v>
          </cell>
          <cell r="C62" t="str">
            <v>Tkalnia, Rem.w’.-masz.i urz.te</v>
          </cell>
          <cell r="D62">
            <v>0</v>
          </cell>
          <cell r="E62">
            <v>0</v>
          </cell>
          <cell r="F62">
            <v>2895.89</v>
          </cell>
          <cell r="G62">
            <v>0</v>
          </cell>
          <cell r="H62">
            <v>2895.89</v>
          </cell>
          <cell r="I62" t="str">
            <v>Pośrednie</v>
          </cell>
          <cell r="J62" t="str">
            <v>Remonty maszyn i urządzeń</v>
          </cell>
        </row>
        <row r="63">
          <cell r="A63" t="str">
            <v>14</v>
          </cell>
          <cell r="B63" t="str">
            <v>506 /1-14-267</v>
          </cell>
          <cell r="C63" t="str">
            <v>Tkalnia, Rem.w’.-poj.mech.</v>
          </cell>
          <cell r="D63">
            <v>0</v>
          </cell>
          <cell r="E63">
            <v>0</v>
          </cell>
          <cell r="F63">
            <v>586.91</v>
          </cell>
          <cell r="G63">
            <v>0</v>
          </cell>
          <cell r="H63">
            <v>586.91</v>
          </cell>
          <cell r="I63" t="str">
            <v>Pośrednie</v>
          </cell>
          <cell r="J63" t="str">
            <v>Remonty pozostałe</v>
          </cell>
        </row>
        <row r="64">
          <cell r="A64" t="str">
            <v>14</v>
          </cell>
          <cell r="B64" t="str">
            <v>506 /1-14-268</v>
          </cell>
          <cell r="C64" t="str">
            <v>Tkalnia, Rem.w’.-narz.i przyrz</v>
          </cell>
          <cell r="D64">
            <v>0</v>
          </cell>
          <cell r="E64">
            <v>0</v>
          </cell>
          <cell r="F64">
            <v>3564.65</v>
          </cell>
          <cell r="G64">
            <v>0</v>
          </cell>
          <cell r="H64">
            <v>3564.65</v>
          </cell>
          <cell r="I64" t="str">
            <v>Pośrednie</v>
          </cell>
          <cell r="J64" t="str">
            <v>Remonty pozostałe</v>
          </cell>
        </row>
        <row r="65">
          <cell r="A65" t="str">
            <v>14</v>
          </cell>
          <cell r="B65" t="str">
            <v>506 /1-14-311</v>
          </cell>
          <cell r="C65" t="str">
            <v>Tkalnia, Podatek od nieruch.</v>
          </cell>
          <cell r="D65">
            <v>0</v>
          </cell>
          <cell r="E65">
            <v>0</v>
          </cell>
          <cell r="F65">
            <v>55738.98</v>
          </cell>
          <cell r="G65">
            <v>0</v>
          </cell>
          <cell r="H65">
            <v>55738.98</v>
          </cell>
          <cell r="I65" t="str">
            <v>Pośrednie</v>
          </cell>
          <cell r="J65" t="str">
            <v>Podatek od nieruchomości</v>
          </cell>
        </row>
        <row r="66">
          <cell r="A66" t="str">
            <v>14</v>
          </cell>
          <cell r="B66" t="str">
            <v>506 /1-14-312</v>
          </cell>
          <cell r="C66" t="str">
            <v>Tkalnia, Podatek gruntowy</v>
          </cell>
          <cell r="D66">
            <v>0</v>
          </cell>
          <cell r="E66">
            <v>0</v>
          </cell>
          <cell r="F66">
            <v>1403</v>
          </cell>
          <cell r="G66">
            <v>0</v>
          </cell>
          <cell r="H66">
            <v>1403</v>
          </cell>
          <cell r="I66" t="str">
            <v>Pośrednie</v>
          </cell>
          <cell r="J66" t="str">
            <v>Pozostałe koszty</v>
          </cell>
        </row>
        <row r="67">
          <cell r="A67" t="str">
            <v>14</v>
          </cell>
          <cell r="B67" t="str">
            <v>506 /1-14-322</v>
          </cell>
          <cell r="C67" t="str">
            <v>Tkalnia, Op’aty pozosta’e</v>
          </cell>
          <cell r="D67">
            <v>0</v>
          </cell>
          <cell r="E67">
            <v>0</v>
          </cell>
          <cell r="F67">
            <v>147.79</v>
          </cell>
          <cell r="G67">
            <v>0</v>
          </cell>
          <cell r="H67">
            <v>147.79</v>
          </cell>
          <cell r="I67" t="str">
            <v>Pośrednie</v>
          </cell>
          <cell r="J67" t="str">
            <v>Pozostałe koszty</v>
          </cell>
        </row>
        <row r="68">
          <cell r="A68" t="str">
            <v>14</v>
          </cell>
          <cell r="B68" t="str">
            <v>506 /1-14-410</v>
          </cell>
          <cell r="C68" t="str">
            <v>Tkalnia, Wynagr.-osobowy f.p’a</v>
          </cell>
          <cell r="D68">
            <v>0</v>
          </cell>
          <cell r="E68">
            <v>0</v>
          </cell>
          <cell r="F68">
            <v>343396.29</v>
          </cell>
          <cell r="G68">
            <v>0</v>
          </cell>
          <cell r="H68">
            <v>343396.29</v>
          </cell>
          <cell r="I68" t="str">
            <v>Pośrednie</v>
          </cell>
          <cell r="J68" t="str">
            <v>Wynagrodzenia pośr. z narz.</v>
          </cell>
        </row>
        <row r="69">
          <cell r="A69" t="str">
            <v>14</v>
          </cell>
          <cell r="B69" t="str">
            <v>506 /1-14-420</v>
          </cell>
          <cell r="C69" t="str">
            <v>Tkalnia, Wynagr.-bezosob.f.p’a</v>
          </cell>
          <cell r="D69">
            <v>0</v>
          </cell>
          <cell r="E69">
            <v>0</v>
          </cell>
          <cell r="F69">
            <v>3190</v>
          </cell>
          <cell r="G69">
            <v>0</v>
          </cell>
          <cell r="H69">
            <v>3190</v>
          </cell>
          <cell r="I69" t="str">
            <v>Pośrednie</v>
          </cell>
          <cell r="J69" t="str">
            <v>Wynagrodzenia pośr. z narz.</v>
          </cell>
        </row>
        <row r="70">
          <cell r="A70" t="str">
            <v>14</v>
          </cell>
          <cell r="B70" t="str">
            <v>506 /1-14-511</v>
          </cell>
          <cell r="C70" t="str">
            <v>Tkalnia, w.na rz.prac.-BHP</v>
          </cell>
          <cell r="D70">
            <v>0</v>
          </cell>
          <cell r="E70">
            <v>0</v>
          </cell>
          <cell r="F70">
            <v>13706.78</v>
          </cell>
          <cell r="G70">
            <v>0</v>
          </cell>
          <cell r="H70">
            <v>13706.78</v>
          </cell>
          <cell r="I70" t="str">
            <v>Pośrednie</v>
          </cell>
          <cell r="J70" t="str">
            <v>Pozostałe świad. na rzecz prac.</v>
          </cell>
        </row>
        <row r="71">
          <cell r="A71" t="str">
            <v>14</v>
          </cell>
          <cell r="B71" t="str">
            <v>506 /1-14-521</v>
          </cell>
          <cell r="C71" t="str">
            <v>Tkalnia, w.na rz.prac.-nal.f.</v>
          </cell>
          <cell r="D71">
            <v>0</v>
          </cell>
          <cell r="E71">
            <v>0</v>
          </cell>
          <cell r="F71">
            <v>45347.4</v>
          </cell>
          <cell r="G71">
            <v>0</v>
          </cell>
          <cell r="H71">
            <v>45347.4</v>
          </cell>
          <cell r="I71" t="str">
            <v>Pośrednie</v>
          </cell>
          <cell r="J71" t="str">
            <v>Pozostałe świad. na rzecz prac.</v>
          </cell>
        </row>
        <row r="72">
          <cell r="A72" t="str">
            <v>14</v>
          </cell>
          <cell r="B72" t="str">
            <v>506 /1-14-522</v>
          </cell>
          <cell r="C72" t="str">
            <v>Tkalnia, w.na rz.prac.-narz.n</v>
          </cell>
          <cell r="D72">
            <v>0</v>
          </cell>
          <cell r="E72">
            <v>0</v>
          </cell>
          <cell r="F72">
            <v>151710.93</v>
          </cell>
          <cell r="G72">
            <v>0</v>
          </cell>
          <cell r="H72">
            <v>151710.93</v>
          </cell>
          <cell r="I72" t="str">
            <v>Pośrednie</v>
          </cell>
          <cell r="J72" t="str">
            <v>Wynagrodzenia pośr. z narz.</v>
          </cell>
        </row>
        <row r="73">
          <cell r="A73" t="str">
            <v>14</v>
          </cell>
          <cell r="B73" t="str">
            <v>506 /1-14-531</v>
          </cell>
          <cell r="C73" t="str">
            <v>Tkalnia, w.na rz.prac.-szkole</v>
          </cell>
          <cell r="D73">
            <v>0</v>
          </cell>
          <cell r="E73">
            <v>0</v>
          </cell>
          <cell r="F73">
            <v>1733</v>
          </cell>
          <cell r="G73">
            <v>0</v>
          </cell>
          <cell r="H73">
            <v>1733</v>
          </cell>
          <cell r="I73" t="str">
            <v>Pośrednie</v>
          </cell>
          <cell r="J73" t="str">
            <v>Pozostałe świad. na rzecz prac.</v>
          </cell>
        </row>
        <row r="74">
          <cell r="A74" t="str">
            <v>14</v>
          </cell>
          <cell r="B74" t="str">
            <v>506 /1-14-532</v>
          </cell>
          <cell r="C74" t="str">
            <v>Tkalnia, w.na rz.prac.-inne</v>
          </cell>
          <cell r="D74">
            <v>0</v>
          </cell>
          <cell r="E74">
            <v>0</v>
          </cell>
          <cell r="F74">
            <v>5099.38</v>
          </cell>
          <cell r="G74">
            <v>0</v>
          </cell>
          <cell r="H74">
            <v>5099.38</v>
          </cell>
          <cell r="I74" t="str">
            <v>Pośrednie</v>
          </cell>
          <cell r="J74" t="str">
            <v>Pozostałe świad. na rzecz prac.</v>
          </cell>
        </row>
        <row r="75">
          <cell r="A75" t="str">
            <v>14</v>
          </cell>
          <cell r="B75" t="str">
            <v>506 /1-14-731</v>
          </cell>
          <cell r="C75" t="str">
            <v>Tkalnia, Wyp’.nie zal.do wynag</v>
          </cell>
          <cell r="D75">
            <v>0</v>
          </cell>
          <cell r="E75">
            <v>0</v>
          </cell>
          <cell r="F75">
            <v>610.14</v>
          </cell>
          <cell r="G75">
            <v>0</v>
          </cell>
          <cell r="H75">
            <v>610.14</v>
          </cell>
          <cell r="I75" t="str">
            <v>Pośrednie</v>
          </cell>
          <cell r="J75" t="str">
            <v>Pozostałe świad. na rzecz prac.</v>
          </cell>
        </row>
        <row r="76">
          <cell r="A76" t="str">
            <v>14</v>
          </cell>
          <cell r="B76" t="str">
            <v>506 /1-14-761</v>
          </cell>
          <cell r="C76" t="str">
            <v>Tkalnia, Ubezp.maj†tkowe</v>
          </cell>
          <cell r="D76">
            <v>0</v>
          </cell>
          <cell r="E76">
            <v>0</v>
          </cell>
          <cell r="F76">
            <v>165.08</v>
          </cell>
          <cell r="G76">
            <v>0</v>
          </cell>
          <cell r="H76">
            <v>165.08</v>
          </cell>
          <cell r="I76" t="str">
            <v>Pośrednie</v>
          </cell>
          <cell r="J76" t="str">
            <v>Pozostałe koszty</v>
          </cell>
        </row>
        <row r="77">
          <cell r="A77" t="str">
            <v>14</v>
          </cell>
          <cell r="B77" t="str">
            <v>506 /1-14-800</v>
          </cell>
          <cell r="C77" t="str">
            <v>Tkalnia, Koszty zakupu.</v>
          </cell>
          <cell r="D77">
            <v>0</v>
          </cell>
          <cell r="E77">
            <v>0</v>
          </cell>
          <cell r="F77">
            <v>5038.4799999999996</v>
          </cell>
          <cell r="G77">
            <v>0</v>
          </cell>
          <cell r="H77">
            <v>5038.4799999999996</v>
          </cell>
          <cell r="I77" t="str">
            <v>Pośrednie</v>
          </cell>
          <cell r="J77" t="str">
            <v>Pozostałe koszty</v>
          </cell>
        </row>
        <row r="78">
          <cell r="A78" t="str">
            <v>15</v>
          </cell>
          <cell r="B78" t="str">
            <v>506 /1-15-010</v>
          </cell>
          <cell r="C78" t="str">
            <v>Wyko¤czalnia, Amortyz.žr.trwa’</v>
          </cell>
          <cell r="D78">
            <v>0</v>
          </cell>
          <cell r="E78">
            <v>0</v>
          </cell>
          <cell r="F78">
            <v>51645.96</v>
          </cell>
          <cell r="G78">
            <v>0</v>
          </cell>
          <cell r="H78">
            <v>51645.96</v>
          </cell>
          <cell r="I78" t="str">
            <v>Pośrednie</v>
          </cell>
          <cell r="J78" t="str">
            <v>Amortyzacja środków trwałych</v>
          </cell>
        </row>
        <row r="79">
          <cell r="A79" t="str">
            <v>15</v>
          </cell>
          <cell r="B79" t="str">
            <v>506 /1-15-141</v>
          </cell>
          <cell r="C79" t="str">
            <v>Wyko¤czalnia, Mater.biurowe</v>
          </cell>
          <cell r="D79">
            <v>0</v>
          </cell>
          <cell r="E79">
            <v>0</v>
          </cell>
          <cell r="F79">
            <v>486.74</v>
          </cell>
          <cell r="G79">
            <v>0</v>
          </cell>
          <cell r="H79">
            <v>486.74</v>
          </cell>
          <cell r="I79" t="str">
            <v>Pośrednie</v>
          </cell>
          <cell r="J79" t="str">
            <v>Pozostałe koszty</v>
          </cell>
        </row>
        <row r="80">
          <cell r="A80" t="str">
            <v>15</v>
          </cell>
          <cell r="B80" t="str">
            <v>506 /1-15-142</v>
          </cell>
          <cell r="C80" t="str">
            <v>Wyko¤czalnia, Mater.pozost.</v>
          </cell>
          <cell r="D80">
            <v>0</v>
          </cell>
          <cell r="E80">
            <v>0</v>
          </cell>
          <cell r="F80">
            <v>21515.26</v>
          </cell>
          <cell r="G80">
            <v>0</v>
          </cell>
          <cell r="H80">
            <v>21515.26</v>
          </cell>
          <cell r="I80" t="str">
            <v>Pośrednie</v>
          </cell>
          <cell r="J80" t="str">
            <v>Pozostałe materiały</v>
          </cell>
        </row>
        <row r="81">
          <cell r="A81" t="str">
            <v>15</v>
          </cell>
          <cell r="B81" t="str">
            <v>506 /1-15-152</v>
          </cell>
          <cell r="C81" t="str">
            <v>Wyko¤czalnia, Zu§.wody</v>
          </cell>
          <cell r="D81">
            <v>0</v>
          </cell>
          <cell r="E81">
            <v>0</v>
          </cell>
          <cell r="F81">
            <v>1324.65</v>
          </cell>
          <cell r="G81">
            <v>0</v>
          </cell>
          <cell r="H81">
            <v>1324.65</v>
          </cell>
          <cell r="I81" t="str">
            <v>Pośrednie</v>
          </cell>
          <cell r="J81" t="str">
            <v>Woda-socjal.</v>
          </cell>
        </row>
        <row r="82">
          <cell r="A82" t="str">
            <v>15</v>
          </cell>
          <cell r="B82" t="str">
            <v>506 /1-15-153</v>
          </cell>
          <cell r="C82" t="str">
            <v>Wyko¤czalnia, Zu§.energ.ciepl.</v>
          </cell>
          <cell r="D82">
            <v>0</v>
          </cell>
          <cell r="E82">
            <v>0</v>
          </cell>
          <cell r="F82">
            <v>24805.65</v>
          </cell>
          <cell r="G82">
            <v>0</v>
          </cell>
          <cell r="H82">
            <v>24805.65</v>
          </cell>
          <cell r="I82" t="str">
            <v>Pośrednie</v>
          </cell>
          <cell r="J82" t="str">
            <v>Energia cieplna-ogrzew.</v>
          </cell>
        </row>
        <row r="83">
          <cell r="A83" t="str">
            <v>15</v>
          </cell>
          <cell r="B83" t="str">
            <v>506 /1-15-215</v>
          </cell>
          <cell r="C83" t="str">
            <v>Wyko¤czalnia, Us’.tr.w’asne</v>
          </cell>
          <cell r="D83">
            <v>0</v>
          </cell>
          <cell r="E83">
            <v>0</v>
          </cell>
          <cell r="F83">
            <v>69.75</v>
          </cell>
          <cell r="G83">
            <v>0</v>
          </cell>
          <cell r="H83">
            <v>69.75</v>
          </cell>
          <cell r="I83" t="str">
            <v>Pośrednie</v>
          </cell>
          <cell r="J83" t="str">
            <v>Pozostałe koszty</v>
          </cell>
        </row>
        <row r="84">
          <cell r="A84" t="str">
            <v>15</v>
          </cell>
          <cell r="B84" t="str">
            <v>506 /1-15-221</v>
          </cell>
          <cell r="C84" t="str">
            <v>Wyko¤czalnia, Us’.rem.-budynki</v>
          </cell>
          <cell r="D84">
            <v>0</v>
          </cell>
          <cell r="E84">
            <v>0</v>
          </cell>
          <cell r="F84">
            <v>592.44000000000005</v>
          </cell>
          <cell r="G84">
            <v>0</v>
          </cell>
          <cell r="H84">
            <v>592.44000000000005</v>
          </cell>
          <cell r="I84" t="str">
            <v>Pośrednie</v>
          </cell>
          <cell r="J84" t="str">
            <v>Remonty budynków i budowli</v>
          </cell>
        </row>
        <row r="85">
          <cell r="A85" t="str">
            <v>15</v>
          </cell>
          <cell r="B85" t="str">
            <v>506 /1-15-224</v>
          </cell>
          <cell r="C85" t="str">
            <v>Wyko¤czalnia, Us’.rem.-masz.i</v>
          </cell>
          <cell r="D85">
            <v>0</v>
          </cell>
          <cell r="E85">
            <v>0</v>
          </cell>
          <cell r="F85">
            <v>503.04</v>
          </cell>
          <cell r="G85">
            <v>0</v>
          </cell>
          <cell r="H85">
            <v>503.04</v>
          </cell>
          <cell r="I85" t="str">
            <v>Pośrednie</v>
          </cell>
          <cell r="J85" t="str">
            <v>Remonty maszyn i urządzeń</v>
          </cell>
        </row>
        <row r="86">
          <cell r="A86" t="str">
            <v>15</v>
          </cell>
          <cell r="B86" t="str">
            <v>506 /1-15-225</v>
          </cell>
          <cell r="C86" t="str">
            <v>Wyko¤czalnia, Us’.rem.-poz.mas</v>
          </cell>
          <cell r="D86">
            <v>0</v>
          </cell>
          <cell r="E86">
            <v>0</v>
          </cell>
          <cell r="F86">
            <v>2048.69</v>
          </cell>
          <cell r="G86">
            <v>0</v>
          </cell>
          <cell r="H86">
            <v>2048.69</v>
          </cell>
          <cell r="I86" t="str">
            <v>Pośrednie</v>
          </cell>
          <cell r="J86" t="str">
            <v>Remonty maszyn i urządzeń</v>
          </cell>
        </row>
        <row r="87">
          <cell r="A87" t="str">
            <v>15</v>
          </cell>
          <cell r="B87" t="str">
            <v>506 /1-15-229</v>
          </cell>
          <cell r="C87" t="str">
            <v>Wyko¤czalnia, Us’.rem.-pozost.</v>
          </cell>
          <cell r="D87">
            <v>0</v>
          </cell>
          <cell r="E87">
            <v>0</v>
          </cell>
          <cell r="F87">
            <v>73.5</v>
          </cell>
          <cell r="G87">
            <v>0</v>
          </cell>
          <cell r="H87">
            <v>73.5</v>
          </cell>
          <cell r="I87" t="str">
            <v>Pośrednie</v>
          </cell>
          <cell r="J87" t="str">
            <v>Remonty pozostałe</v>
          </cell>
        </row>
        <row r="88">
          <cell r="A88" t="str">
            <v>15</v>
          </cell>
          <cell r="B88" t="str">
            <v>506 /1-15-254</v>
          </cell>
          <cell r="C88" t="str">
            <v>Wyko¤czalnia, Us’.poz.-komunal</v>
          </cell>
          <cell r="D88">
            <v>0</v>
          </cell>
          <cell r="E88">
            <v>0</v>
          </cell>
          <cell r="F88">
            <v>1152.5999999999999</v>
          </cell>
          <cell r="G88">
            <v>0</v>
          </cell>
          <cell r="H88">
            <v>1152.5999999999999</v>
          </cell>
          <cell r="I88" t="str">
            <v>Pośrednie</v>
          </cell>
          <cell r="J88" t="str">
            <v>Odbiór ścieków</v>
          </cell>
        </row>
        <row r="89">
          <cell r="A89" t="str">
            <v>15</v>
          </cell>
          <cell r="B89" t="str">
            <v>506 /1-15-259</v>
          </cell>
          <cell r="C89" t="str">
            <v>Wyko¤czalnia, Us’.poz.-inne</v>
          </cell>
          <cell r="D89">
            <v>0</v>
          </cell>
          <cell r="E89">
            <v>0</v>
          </cell>
          <cell r="F89">
            <v>1443.5</v>
          </cell>
          <cell r="G89">
            <v>0</v>
          </cell>
          <cell r="H89">
            <v>1443.5</v>
          </cell>
          <cell r="I89" t="str">
            <v>Pośrednie</v>
          </cell>
          <cell r="J89" t="str">
            <v>Pozostałe koszty</v>
          </cell>
        </row>
        <row r="90">
          <cell r="A90" t="str">
            <v>15</v>
          </cell>
          <cell r="B90" t="str">
            <v>506 /1-15-261</v>
          </cell>
          <cell r="C90" t="str">
            <v>Wyko¤czalnia, Rem.w’.-budynki</v>
          </cell>
          <cell r="D90">
            <v>0</v>
          </cell>
          <cell r="E90">
            <v>0</v>
          </cell>
          <cell r="F90">
            <v>13365.54</v>
          </cell>
          <cell r="G90">
            <v>0</v>
          </cell>
          <cell r="H90">
            <v>13365.54</v>
          </cell>
          <cell r="I90" t="str">
            <v>Pośrednie</v>
          </cell>
          <cell r="J90" t="str">
            <v>Remonty budynków i budowli</v>
          </cell>
        </row>
        <row r="91">
          <cell r="A91" t="str">
            <v>15</v>
          </cell>
          <cell r="B91" t="str">
            <v>506 /1-15-264</v>
          </cell>
          <cell r="C91" t="str">
            <v>Wyko¤czalnia, Rem.w’.-masz.i u</v>
          </cell>
          <cell r="D91">
            <v>0</v>
          </cell>
          <cell r="E91">
            <v>0</v>
          </cell>
          <cell r="F91">
            <v>4772.76</v>
          </cell>
          <cell r="G91">
            <v>0</v>
          </cell>
          <cell r="H91">
            <v>4772.76</v>
          </cell>
          <cell r="I91" t="str">
            <v>Pośrednie</v>
          </cell>
          <cell r="J91" t="str">
            <v>Remonty maszyn i urządzeń</v>
          </cell>
        </row>
        <row r="92">
          <cell r="A92" t="str">
            <v>15</v>
          </cell>
          <cell r="B92" t="str">
            <v>506 /1-15-265</v>
          </cell>
          <cell r="C92" t="str">
            <v>Wyko¤czalnia, Rem.w’.-poz.masz</v>
          </cell>
          <cell r="D92">
            <v>0</v>
          </cell>
          <cell r="E92">
            <v>0</v>
          </cell>
          <cell r="F92">
            <v>3155.91</v>
          </cell>
          <cell r="G92">
            <v>0</v>
          </cell>
          <cell r="H92">
            <v>3155.91</v>
          </cell>
          <cell r="I92" t="str">
            <v>Pośrednie</v>
          </cell>
          <cell r="J92" t="str">
            <v>Remonty maszyn i urządzeń</v>
          </cell>
        </row>
        <row r="93">
          <cell r="A93" t="str">
            <v>15</v>
          </cell>
          <cell r="B93" t="str">
            <v>506 /1-15-267</v>
          </cell>
          <cell r="C93" t="str">
            <v>Wyko¤czalnia, Rem.w’.-poj.mech</v>
          </cell>
          <cell r="D93">
            <v>0</v>
          </cell>
          <cell r="E93">
            <v>0</v>
          </cell>
          <cell r="F93">
            <v>559.58000000000004</v>
          </cell>
          <cell r="G93">
            <v>0</v>
          </cell>
          <cell r="H93">
            <v>559.58000000000004</v>
          </cell>
          <cell r="I93" t="str">
            <v>Pośrednie</v>
          </cell>
          <cell r="J93" t="str">
            <v>Remonty pozostałe</v>
          </cell>
        </row>
        <row r="94">
          <cell r="A94" t="str">
            <v>15</v>
          </cell>
          <cell r="B94" t="str">
            <v>506 /1-15-311</v>
          </cell>
          <cell r="C94" t="str">
            <v>Wyko¤czalnia, Podatek od nieru</v>
          </cell>
          <cell r="D94">
            <v>0</v>
          </cell>
          <cell r="E94">
            <v>0</v>
          </cell>
          <cell r="F94">
            <v>14865.3</v>
          </cell>
          <cell r="G94">
            <v>0</v>
          </cell>
          <cell r="H94">
            <v>14865.3</v>
          </cell>
          <cell r="I94" t="str">
            <v>Pośrednie</v>
          </cell>
          <cell r="J94" t="str">
            <v>Podatek od nieruchomości</v>
          </cell>
        </row>
        <row r="95">
          <cell r="A95" t="str">
            <v>15</v>
          </cell>
          <cell r="B95" t="str">
            <v>506 /1-15-312</v>
          </cell>
          <cell r="C95" t="str">
            <v>Wyko¤czalnia, Podatek gruntowy</v>
          </cell>
          <cell r="D95">
            <v>0</v>
          </cell>
          <cell r="E95">
            <v>0</v>
          </cell>
          <cell r="F95">
            <v>373.91</v>
          </cell>
          <cell r="G95">
            <v>0</v>
          </cell>
          <cell r="H95">
            <v>373.91</v>
          </cell>
          <cell r="I95" t="str">
            <v>Pośrednie</v>
          </cell>
          <cell r="J95" t="str">
            <v>Pozostałe koszty</v>
          </cell>
        </row>
        <row r="96">
          <cell r="A96" t="str">
            <v>15</v>
          </cell>
          <cell r="B96" t="str">
            <v>506 /1-15-322</v>
          </cell>
          <cell r="C96" t="str">
            <v>Wyko¤czalnia, Op’aty pozosta’e</v>
          </cell>
          <cell r="D96">
            <v>0</v>
          </cell>
          <cell r="E96">
            <v>0</v>
          </cell>
          <cell r="F96">
            <v>270</v>
          </cell>
          <cell r="G96">
            <v>0</v>
          </cell>
          <cell r="H96">
            <v>270</v>
          </cell>
          <cell r="I96" t="str">
            <v>Pośrednie</v>
          </cell>
          <cell r="J96" t="str">
            <v>Pozostałe koszty</v>
          </cell>
        </row>
        <row r="97">
          <cell r="A97" t="str">
            <v>15</v>
          </cell>
          <cell r="B97" t="str">
            <v>506 /1-15-410</v>
          </cell>
          <cell r="C97" t="str">
            <v>Wyko¤czalnia, Wynagr.-osobowy</v>
          </cell>
          <cell r="D97">
            <v>0</v>
          </cell>
          <cell r="E97">
            <v>0</v>
          </cell>
          <cell r="F97">
            <v>99211.62</v>
          </cell>
          <cell r="G97">
            <v>0</v>
          </cell>
          <cell r="H97">
            <v>99211.62</v>
          </cell>
          <cell r="I97" t="str">
            <v>Pośrednie</v>
          </cell>
          <cell r="J97" t="str">
            <v>Wynagrodzenia pośr. z narz.</v>
          </cell>
        </row>
        <row r="98">
          <cell r="A98" t="str">
            <v>15</v>
          </cell>
          <cell r="B98" t="str">
            <v>506 /1-15-511</v>
          </cell>
          <cell r="C98" t="str">
            <v>Wyko¤czalnia, w.na rz.prac.-B</v>
          </cell>
          <cell r="D98">
            <v>0</v>
          </cell>
          <cell r="E98">
            <v>0</v>
          </cell>
          <cell r="F98">
            <v>2847.83</v>
          </cell>
          <cell r="G98">
            <v>0</v>
          </cell>
          <cell r="H98">
            <v>2847.83</v>
          </cell>
          <cell r="I98" t="str">
            <v>Pośrednie</v>
          </cell>
          <cell r="J98" t="str">
            <v>Pozostałe świad. na rzecz prac.</v>
          </cell>
        </row>
        <row r="99">
          <cell r="A99" t="str">
            <v>15</v>
          </cell>
          <cell r="B99" t="str">
            <v>506 /1-15-521</v>
          </cell>
          <cell r="C99" t="str">
            <v>Wyko¤czalnia, w.na rz.prac.-n</v>
          </cell>
          <cell r="D99">
            <v>0</v>
          </cell>
          <cell r="E99">
            <v>0</v>
          </cell>
          <cell r="F99">
            <v>10276.11</v>
          </cell>
          <cell r="G99">
            <v>0</v>
          </cell>
          <cell r="H99">
            <v>10276.11</v>
          </cell>
          <cell r="I99" t="str">
            <v>Pośrednie</v>
          </cell>
          <cell r="J99" t="str">
            <v>Pozostałe świad. na rzecz prac.</v>
          </cell>
        </row>
        <row r="100">
          <cell r="A100" t="str">
            <v>15</v>
          </cell>
          <cell r="B100" t="str">
            <v>506 /1-15-522</v>
          </cell>
          <cell r="C100" t="str">
            <v>Wyko¤czalnia, w.na rz.prac.-n</v>
          </cell>
          <cell r="D100">
            <v>0</v>
          </cell>
          <cell r="E100">
            <v>0</v>
          </cell>
          <cell r="F100">
            <v>43724.63</v>
          </cell>
          <cell r="G100">
            <v>0</v>
          </cell>
          <cell r="H100">
            <v>43724.63</v>
          </cell>
          <cell r="I100" t="str">
            <v>Pośrednie</v>
          </cell>
          <cell r="J100" t="str">
            <v>Wynagrodzenia pośr. z narz.</v>
          </cell>
        </row>
        <row r="101">
          <cell r="A101" t="str">
            <v>15</v>
          </cell>
          <cell r="B101" t="str">
            <v>506 /1-15-531</v>
          </cell>
          <cell r="C101" t="str">
            <v>Wyko¤czalnia, w.na rz.prac.-s</v>
          </cell>
          <cell r="D101">
            <v>0</v>
          </cell>
          <cell r="E101">
            <v>0</v>
          </cell>
          <cell r="F101">
            <v>1287</v>
          </cell>
          <cell r="G101">
            <v>0</v>
          </cell>
          <cell r="H101">
            <v>1287</v>
          </cell>
          <cell r="I101" t="str">
            <v>Pośrednie</v>
          </cell>
          <cell r="J101" t="str">
            <v>Pozostałe świad. na rzecz prac.</v>
          </cell>
        </row>
        <row r="102">
          <cell r="A102" t="str">
            <v>15</v>
          </cell>
          <cell r="B102" t="str">
            <v>506 /1-15-532</v>
          </cell>
          <cell r="C102" t="str">
            <v>Wyko¤czalnia, Sw.na rz.prac.-i</v>
          </cell>
          <cell r="D102">
            <v>0</v>
          </cell>
          <cell r="E102">
            <v>0</v>
          </cell>
          <cell r="F102">
            <v>2226.92</v>
          </cell>
          <cell r="G102">
            <v>0</v>
          </cell>
          <cell r="H102">
            <v>2226.92</v>
          </cell>
          <cell r="I102" t="str">
            <v>Pośrednie</v>
          </cell>
          <cell r="J102" t="str">
            <v>Pozostałe świad. na rzecz prac.</v>
          </cell>
        </row>
        <row r="103">
          <cell r="A103" t="str">
            <v>15</v>
          </cell>
          <cell r="B103" t="str">
            <v>506 /1-15-800</v>
          </cell>
          <cell r="C103" t="str">
            <v>Wyko¤czalnia, Koszty zakupu.</v>
          </cell>
          <cell r="D103">
            <v>0</v>
          </cell>
          <cell r="E103">
            <v>0</v>
          </cell>
          <cell r="F103">
            <v>371.23</v>
          </cell>
          <cell r="G103">
            <v>0</v>
          </cell>
          <cell r="H103">
            <v>371.23</v>
          </cell>
          <cell r="I103" t="str">
            <v>Pośrednie</v>
          </cell>
          <cell r="J103" t="str">
            <v>Pozostałe koszty</v>
          </cell>
        </row>
        <row r="104">
          <cell r="A104" t="str">
            <v>11</v>
          </cell>
          <cell r="B104" t="str">
            <v>500 /1-11-000</v>
          </cell>
          <cell r="C104" t="str">
            <v>Prz‘dzalnia, Roboty w toku</v>
          </cell>
          <cell r="D104">
            <v>41693.089999999997</v>
          </cell>
          <cell r="E104">
            <v>0</v>
          </cell>
          <cell r="F104">
            <v>46129.37</v>
          </cell>
          <cell r="G104">
            <v>0</v>
          </cell>
          <cell r="H104">
            <v>-4436.2800000000061</v>
          </cell>
          <cell r="I104" t="str">
            <v>Bezpośrednie</v>
          </cell>
          <cell r="J104" t="str">
            <v>Produkcja w toku</v>
          </cell>
        </row>
        <row r="105">
          <cell r="A105" t="str">
            <v>11</v>
          </cell>
          <cell r="B105" t="str">
            <v>500 /1-11-111</v>
          </cell>
          <cell r="C105" t="str">
            <v>Prz‘dzalnia, Zu§.surowca</v>
          </cell>
          <cell r="D105">
            <v>0</v>
          </cell>
          <cell r="E105">
            <v>0</v>
          </cell>
          <cell r="F105">
            <v>1627284.61</v>
          </cell>
          <cell r="G105">
            <v>0</v>
          </cell>
          <cell r="H105">
            <v>1627284.61</v>
          </cell>
          <cell r="I105" t="str">
            <v>Bezpośrednie</v>
          </cell>
          <cell r="J105" t="str">
            <v>Surowiec</v>
          </cell>
        </row>
        <row r="106">
          <cell r="A106" t="str">
            <v>11</v>
          </cell>
          <cell r="B106" t="str">
            <v>500 /1-11-112</v>
          </cell>
          <cell r="C106" t="str">
            <v>Prz‘dzalnia, Zu§.prz‘dzy</v>
          </cell>
          <cell r="D106">
            <v>0</v>
          </cell>
          <cell r="E106">
            <v>0</v>
          </cell>
          <cell r="F106">
            <v>634036.67000000004</v>
          </cell>
          <cell r="G106">
            <v>0</v>
          </cell>
          <cell r="H106">
            <v>634036.67000000004</v>
          </cell>
          <cell r="I106" t="str">
            <v>Bezpośrednie</v>
          </cell>
          <cell r="J106" t="str">
            <v>Przędza z zakupu</v>
          </cell>
        </row>
        <row r="107">
          <cell r="A107" t="str">
            <v>11</v>
          </cell>
          <cell r="B107" t="str">
            <v>500 /1-11-113</v>
          </cell>
          <cell r="C107" t="str">
            <v>Prz‘dzalnia, Odpady</v>
          </cell>
          <cell r="D107">
            <v>0</v>
          </cell>
          <cell r="E107">
            <v>0</v>
          </cell>
          <cell r="F107">
            <v>-4966</v>
          </cell>
          <cell r="G107">
            <v>0</v>
          </cell>
          <cell r="H107">
            <v>-4966</v>
          </cell>
          <cell r="I107" t="str">
            <v>Bezpośrednie</v>
          </cell>
          <cell r="J107" t="str">
            <v>Odpady</v>
          </cell>
        </row>
        <row r="108">
          <cell r="A108" t="str">
            <v>11</v>
          </cell>
          <cell r="B108" t="str">
            <v>500 /1-11-122</v>
          </cell>
          <cell r="C108" t="str">
            <v>Prz‘dzalnia, Zu§.žr.pomocn.</v>
          </cell>
          <cell r="D108">
            <v>0</v>
          </cell>
          <cell r="E108">
            <v>0</v>
          </cell>
          <cell r="F108">
            <v>4792.8</v>
          </cell>
          <cell r="G108">
            <v>0</v>
          </cell>
          <cell r="H108">
            <v>4792.8</v>
          </cell>
          <cell r="I108" t="str">
            <v>Bezpośrednie</v>
          </cell>
          <cell r="J108" t="str">
            <v>Barwniki i środki pomocnicze</v>
          </cell>
        </row>
        <row r="109">
          <cell r="A109" t="str">
            <v>11</v>
          </cell>
          <cell r="B109" t="str">
            <v>500 /1-11-302</v>
          </cell>
          <cell r="C109" t="str">
            <v>Prz‘dzalnia, Zu§.prz.w’.-p˘’cz</v>
          </cell>
          <cell r="D109">
            <v>0</v>
          </cell>
          <cell r="E109">
            <v>0</v>
          </cell>
          <cell r="F109">
            <v>2047.28</v>
          </cell>
          <cell r="G109">
            <v>0</v>
          </cell>
          <cell r="H109">
            <v>2047.28</v>
          </cell>
          <cell r="I109" t="str">
            <v>Bezpośrednie</v>
          </cell>
          <cell r="J109" t="str">
            <v>Przędza własna</v>
          </cell>
        </row>
        <row r="110">
          <cell r="A110" t="str">
            <v>11</v>
          </cell>
          <cell r="B110" t="str">
            <v>500 /1-11-410</v>
          </cell>
          <cell r="C110" t="str">
            <v>Prz‘dzalnia, Wynagr.-osobowy f</v>
          </cell>
          <cell r="D110">
            <v>0</v>
          </cell>
          <cell r="E110">
            <v>0</v>
          </cell>
          <cell r="F110">
            <v>426593.99</v>
          </cell>
          <cell r="G110">
            <v>0</v>
          </cell>
          <cell r="H110">
            <v>426593.99</v>
          </cell>
          <cell r="I110" t="str">
            <v>Bezpośrednie</v>
          </cell>
          <cell r="J110" t="str">
            <v>Wynagrodzenia bezp. z narz.</v>
          </cell>
        </row>
        <row r="111">
          <cell r="A111" t="str">
            <v>11</v>
          </cell>
          <cell r="B111" t="str">
            <v>500 /1-11-522</v>
          </cell>
          <cell r="C111" t="str">
            <v>Prz‘dzalnia, Narzuty na p’ace</v>
          </cell>
          <cell r="D111">
            <v>0</v>
          </cell>
          <cell r="E111">
            <v>0</v>
          </cell>
          <cell r="F111">
            <v>188493.71</v>
          </cell>
          <cell r="G111">
            <v>0</v>
          </cell>
          <cell r="H111">
            <v>188493.71</v>
          </cell>
          <cell r="I111" t="str">
            <v>Bezpośrednie</v>
          </cell>
          <cell r="J111" t="str">
            <v>Wynagrodzenia bezp. z narz.</v>
          </cell>
        </row>
        <row r="112">
          <cell r="A112" t="str">
            <v>11</v>
          </cell>
          <cell r="B112" t="str">
            <v>500 /1-11-800</v>
          </cell>
          <cell r="C112" t="str">
            <v>Prz‘dzalnia, Koszty zakupu</v>
          </cell>
          <cell r="D112">
            <v>0</v>
          </cell>
          <cell r="E112">
            <v>0</v>
          </cell>
          <cell r="F112">
            <v>20695.55</v>
          </cell>
          <cell r="G112">
            <v>0</v>
          </cell>
          <cell r="H112">
            <v>20695.55</v>
          </cell>
          <cell r="I112" t="str">
            <v>Bezpośrednie</v>
          </cell>
          <cell r="J112" t="str">
            <v>Koszty zakupu</v>
          </cell>
        </row>
        <row r="113">
          <cell r="A113" t="str">
            <v>11</v>
          </cell>
          <cell r="B113" t="str">
            <v>500 /1-11-813</v>
          </cell>
          <cell r="C113" t="str">
            <v>Prz‘dzalnia, Us’ugi Farb.</v>
          </cell>
          <cell r="D113">
            <v>0</v>
          </cell>
          <cell r="E113">
            <v>0</v>
          </cell>
          <cell r="F113">
            <v>276618.83</v>
          </cell>
          <cell r="G113">
            <v>0</v>
          </cell>
          <cell r="H113">
            <v>276618.83</v>
          </cell>
          <cell r="I113" t="str">
            <v>Bezpośrednie</v>
          </cell>
          <cell r="J113" t="str">
            <v>Usługi Farbiarni</v>
          </cell>
        </row>
        <row r="114">
          <cell r="A114" t="str">
            <v>11</v>
          </cell>
          <cell r="B114" t="str">
            <v>505 /1-11-122</v>
          </cell>
          <cell r="C114" t="str">
            <v>Prz‘dzalnia, Zu§.žr.pomocn.</v>
          </cell>
          <cell r="D114">
            <v>0</v>
          </cell>
          <cell r="E114">
            <v>0</v>
          </cell>
          <cell r="F114">
            <v>3404</v>
          </cell>
          <cell r="G114">
            <v>0</v>
          </cell>
          <cell r="H114">
            <v>3404</v>
          </cell>
          <cell r="I114" t="str">
            <v>Pośrednie</v>
          </cell>
          <cell r="J114" t="str">
            <v>Pozostałe koszty</v>
          </cell>
        </row>
        <row r="115">
          <cell r="A115" t="str">
            <v>11</v>
          </cell>
          <cell r="B115" t="str">
            <v>505 /1-11-142</v>
          </cell>
          <cell r="C115" t="str">
            <v>Prz‘dzalnia, Mater.pozost.</v>
          </cell>
          <cell r="D115">
            <v>0</v>
          </cell>
          <cell r="E115">
            <v>0</v>
          </cell>
          <cell r="F115">
            <v>836.04</v>
          </cell>
          <cell r="G115">
            <v>0</v>
          </cell>
          <cell r="H115">
            <v>836.04</v>
          </cell>
          <cell r="I115" t="str">
            <v>Pośrednie</v>
          </cell>
          <cell r="J115" t="str">
            <v>Pozostałe materiały</v>
          </cell>
        </row>
        <row r="116">
          <cell r="A116" t="str">
            <v>11</v>
          </cell>
          <cell r="B116" t="str">
            <v>505 /1-11-151</v>
          </cell>
          <cell r="C116" t="str">
            <v>Prz‘dzalnia, Zu§.energ.elektr.</v>
          </cell>
          <cell r="D116">
            <v>0</v>
          </cell>
          <cell r="E116">
            <v>0</v>
          </cell>
          <cell r="F116">
            <v>242209.29</v>
          </cell>
          <cell r="G116">
            <v>0</v>
          </cell>
          <cell r="H116">
            <v>242209.29</v>
          </cell>
          <cell r="I116" t="str">
            <v>Pośrednie</v>
          </cell>
          <cell r="J116" t="str">
            <v>Energia elektryczna</v>
          </cell>
        </row>
        <row r="117">
          <cell r="A117" t="str">
            <v>11</v>
          </cell>
          <cell r="B117" t="str">
            <v>505 /1-11-800</v>
          </cell>
          <cell r="C117" t="str">
            <v>Prz‘dzalnia, Koszty zakupu.</v>
          </cell>
          <cell r="D117">
            <v>0</v>
          </cell>
          <cell r="E117">
            <v>0</v>
          </cell>
          <cell r="F117">
            <v>-81.41</v>
          </cell>
          <cell r="G117">
            <v>0</v>
          </cell>
          <cell r="H117">
            <v>-81.41</v>
          </cell>
          <cell r="I117" t="str">
            <v>Pośrednie</v>
          </cell>
          <cell r="J117" t="str">
            <v>Pozostałe koszty</v>
          </cell>
        </row>
        <row r="118">
          <cell r="A118" t="str">
            <v>11</v>
          </cell>
          <cell r="B118" t="str">
            <v>506 /1-11-010</v>
          </cell>
          <cell r="C118" t="str">
            <v>Prz‘dzalnia, Amortyz.žr.trwa’y</v>
          </cell>
          <cell r="D118">
            <v>0</v>
          </cell>
          <cell r="E118">
            <v>0</v>
          </cell>
          <cell r="F118">
            <v>344667.88</v>
          </cell>
          <cell r="G118">
            <v>0</v>
          </cell>
          <cell r="H118">
            <v>344667.88</v>
          </cell>
          <cell r="I118" t="str">
            <v>Pośrednie</v>
          </cell>
          <cell r="J118" t="str">
            <v>Amortyzacja środków trwałych</v>
          </cell>
        </row>
        <row r="119">
          <cell r="A119" t="str">
            <v>11</v>
          </cell>
          <cell r="B119" t="str">
            <v>506 /1-11-020</v>
          </cell>
          <cell r="C119" t="str">
            <v>Prz‘dzalnia, Amortyz.wart.niem</v>
          </cell>
          <cell r="D119">
            <v>0</v>
          </cell>
          <cell r="E119">
            <v>0</v>
          </cell>
          <cell r="F119">
            <v>13.41</v>
          </cell>
          <cell r="G119">
            <v>0</v>
          </cell>
          <cell r="H119">
            <v>13.41</v>
          </cell>
          <cell r="I119" t="str">
            <v>Pośrednie</v>
          </cell>
          <cell r="J119" t="str">
            <v>Pozostałe koszty</v>
          </cell>
        </row>
        <row r="120">
          <cell r="A120" t="str">
            <v>11</v>
          </cell>
          <cell r="B120" t="str">
            <v>506 /1-11-141</v>
          </cell>
          <cell r="C120" t="str">
            <v>Prz‘dzalnia, Mater.biurowe</v>
          </cell>
          <cell r="D120">
            <v>0</v>
          </cell>
          <cell r="E120">
            <v>0</v>
          </cell>
          <cell r="F120">
            <v>263.02</v>
          </cell>
          <cell r="G120">
            <v>0</v>
          </cell>
          <cell r="H120">
            <v>263.02</v>
          </cell>
          <cell r="I120" t="str">
            <v>Pośrednie</v>
          </cell>
          <cell r="J120" t="str">
            <v>Pozostałe koszty</v>
          </cell>
        </row>
        <row r="121">
          <cell r="A121" t="str">
            <v>11</v>
          </cell>
          <cell r="B121" t="str">
            <v>506 /1-11-142</v>
          </cell>
          <cell r="C121" t="str">
            <v>Prz‘dzalnia, Mater.pozost.</v>
          </cell>
          <cell r="D121">
            <v>0</v>
          </cell>
          <cell r="E121">
            <v>0</v>
          </cell>
          <cell r="F121">
            <v>55773.31</v>
          </cell>
          <cell r="G121">
            <v>0</v>
          </cell>
          <cell r="H121">
            <v>55773.31</v>
          </cell>
          <cell r="I121" t="str">
            <v>Pośrednie</v>
          </cell>
          <cell r="J121" t="str">
            <v>Pozostałe materiały</v>
          </cell>
        </row>
        <row r="122">
          <cell r="A122" t="str">
            <v>11</v>
          </cell>
          <cell r="B122" t="str">
            <v>506 /1-11-152</v>
          </cell>
          <cell r="C122" t="str">
            <v>Prz‘dzalnia, Zu§.wody</v>
          </cell>
          <cell r="D122">
            <v>0</v>
          </cell>
          <cell r="E122">
            <v>0</v>
          </cell>
          <cell r="F122">
            <v>13197.45</v>
          </cell>
          <cell r="G122">
            <v>0</v>
          </cell>
          <cell r="H122">
            <v>13197.45</v>
          </cell>
          <cell r="I122" t="str">
            <v>Pośrednie</v>
          </cell>
          <cell r="J122" t="str">
            <v>Woda-socjal.</v>
          </cell>
        </row>
        <row r="123">
          <cell r="A123" t="str">
            <v>11</v>
          </cell>
          <cell r="B123" t="str">
            <v>506 /1-11-153</v>
          </cell>
          <cell r="C123" t="str">
            <v>Prz‘dzalnia, Zu§.energ.ciepl.</v>
          </cell>
          <cell r="D123">
            <v>0</v>
          </cell>
          <cell r="E123">
            <v>0</v>
          </cell>
          <cell r="F123">
            <v>59861.02</v>
          </cell>
          <cell r="G123">
            <v>0</v>
          </cell>
          <cell r="H123">
            <v>59861.02</v>
          </cell>
          <cell r="I123" t="str">
            <v>Pośrednie</v>
          </cell>
          <cell r="J123" t="str">
            <v>Energia cieplna-ogrzew.</v>
          </cell>
        </row>
        <row r="124">
          <cell r="A124" t="str">
            <v>11</v>
          </cell>
          <cell r="B124" t="str">
            <v>506 /1-11-215</v>
          </cell>
          <cell r="C124" t="str">
            <v>Prz‘dzalnia, Us’.transp.w’.</v>
          </cell>
          <cell r="D124">
            <v>0</v>
          </cell>
          <cell r="E124">
            <v>0</v>
          </cell>
          <cell r="F124">
            <v>811.98</v>
          </cell>
          <cell r="G124">
            <v>0</v>
          </cell>
          <cell r="H124">
            <v>811.98</v>
          </cell>
          <cell r="I124" t="str">
            <v>Pośrednie</v>
          </cell>
          <cell r="J124" t="str">
            <v>Pozostałe koszty</v>
          </cell>
        </row>
        <row r="125">
          <cell r="A125" t="str">
            <v>11</v>
          </cell>
          <cell r="B125" t="str">
            <v>506 /1-11-221</v>
          </cell>
          <cell r="C125" t="str">
            <v>Prz‘dzalnia, Us’.rem.-budynki</v>
          </cell>
          <cell r="D125">
            <v>0</v>
          </cell>
          <cell r="E125">
            <v>0</v>
          </cell>
          <cell r="F125">
            <v>21188.6</v>
          </cell>
          <cell r="G125">
            <v>0</v>
          </cell>
          <cell r="H125">
            <v>21188.6</v>
          </cell>
          <cell r="I125" t="str">
            <v>Pośrednie</v>
          </cell>
          <cell r="J125" t="str">
            <v>Remonty budynków i budowli</v>
          </cell>
        </row>
        <row r="126">
          <cell r="A126" t="str">
            <v>11</v>
          </cell>
          <cell r="B126" t="str">
            <v>506 /1-11-224</v>
          </cell>
          <cell r="C126" t="str">
            <v>Prz‘dzalnia, Us’.rem.-masz.i u</v>
          </cell>
          <cell r="D126">
            <v>0</v>
          </cell>
          <cell r="E126">
            <v>0</v>
          </cell>
          <cell r="F126">
            <v>11181.44</v>
          </cell>
          <cell r="G126">
            <v>0</v>
          </cell>
          <cell r="H126">
            <v>11181.44</v>
          </cell>
          <cell r="I126" t="str">
            <v>Pośrednie</v>
          </cell>
          <cell r="J126" t="str">
            <v>Remonty maszyn i urządzeń</v>
          </cell>
        </row>
        <row r="127">
          <cell r="A127" t="str">
            <v>11</v>
          </cell>
          <cell r="B127" t="str">
            <v>506 /1-11-225</v>
          </cell>
          <cell r="C127" t="str">
            <v>Prz‘dzalnia, Us’.rem.-poz.masz</v>
          </cell>
          <cell r="D127">
            <v>0</v>
          </cell>
          <cell r="E127">
            <v>0</v>
          </cell>
          <cell r="F127">
            <v>656.6</v>
          </cell>
          <cell r="G127">
            <v>0</v>
          </cell>
          <cell r="H127">
            <v>656.6</v>
          </cell>
          <cell r="I127" t="str">
            <v>Pośrednie</v>
          </cell>
          <cell r="J127" t="str">
            <v>Remonty maszyn i urządzeń</v>
          </cell>
        </row>
        <row r="128">
          <cell r="A128" t="str">
            <v>11</v>
          </cell>
          <cell r="B128" t="str">
            <v>506 /1-11-226</v>
          </cell>
          <cell r="C128" t="str">
            <v>Prz‘dzalnia, Us’.rem.-žrodki t</v>
          </cell>
          <cell r="D128">
            <v>0</v>
          </cell>
          <cell r="E128">
            <v>0</v>
          </cell>
          <cell r="F128">
            <v>8</v>
          </cell>
          <cell r="G128">
            <v>0</v>
          </cell>
          <cell r="H128">
            <v>8</v>
          </cell>
          <cell r="I128" t="str">
            <v>Pośrednie</v>
          </cell>
          <cell r="J128" t="str">
            <v>Remonty maszyn i urządzeń</v>
          </cell>
        </row>
        <row r="129">
          <cell r="A129" t="str">
            <v>11</v>
          </cell>
          <cell r="B129" t="str">
            <v>506 /1-11-228</v>
          </cell>
          <cell r="C129" t="str">
            <v>Prz‘dzalnia, Us’.rem.-narz. i</v>
          </cell>
          <cell r="D129">
            <v>0</v>
          </cell>
          <cell r="E129">
            <v>0</v>
          </cell>
          <cell r="F129">
            <v>2297</v>
          </cell>
          <cell r="G129">
            <v>0</v>
          </cell>
          <cell r="H129">
            <v>2297</v>
          </cell>
          <cell r="I129" t="str">
            <v>Pośrednie</v>
          </cell>
          <cell r="J129" t="str">
            <v>Remonty pozostałe</v>
          </cell>
        </row>
        <row r="130">
          <cell r="A130" t="str">
            <v>11</v>
          </cell>
          <cell r="B130" t="str">
            <v>506 /1-11-229</v>
          </cell>
          <cell r="C130" t="str">
            <v>Prz‘dzalnia, Us’.rem.-pozost.</v>
          </cell>
          <cell r="D130">
            <v>0</v>
          </cell>
          <cell r="E130">
            <v>0</v>
          </cell>
          <cell r="F130">
            <v>1200</v>
          </cell>
          <cell r="G130">
            <v>0</v>
          </cell>
          <cell r="H130">
            <v>1200</v>
          </cell>
          <cell r="I130" t="str">
            <v>Pośrednie</v>
          </cell>
          <cell r="J130" t="str">
            <v>Remonty pozostałe</v>
          </cell>
        </row>
        <row r="131">
          <cell r="A131" t="str">
            <v>11</v>
          </cell>
          <cell r="B131" t="str">
            <v>506 /1-11-241</v>
          </cell>
          <cell r="C131" t="str">
            <v>Prz‘dzalnia, Us’.’†czn.-rozmow</v>
          </cell>
          <cell r="D131">
            <v>0</v>
          </cell>
          <cell r="E131">
            <v>0</v>
          </cell>
          <cell r="F131">
            <v>63.18</v>
          </cell>
          <cell r="G131">
            <v>0</v>
          </cell>
          <cell r="H131">
            <v>63.18</v>
          </cell>
          <cell r="I131" t="str">
            <v>Pośrednie</v>
          </cell>
          <cell r="J131" t="str">
            <v>Pozostałe koszty</v>
          </cell>
        </row>
        <row r="132">
          <cell r="A132" t="str">
            <v>11</v>
          </cell>
          <cell r="B132" t="str">
            <v>506 /1-11-251</v>
          </cell>
          <cell r="C132" t="str">
            <v>Prz‘dzalnia, Us’.poz.-admin.-b</v>
          </cell>
          <cell r="D132">
            <v>0</v>
          </cell>
          <cell r="E132">
            <v>0</v>
          </cell>
          <cell r="F132">
            <v>19</v>
          </cell>
          <cell r="G132">
            <v>0</v>
          </cell>
          <cell r="H132">
            <v>19</v>
          </cell>
          <cell r="I132" t="str">
            <v>Pośrednie</v>
          </cell>
          <cell r="J132" t="str">
            <v>Pozostałe koszty</v>
          </cell>
        </row>
        <row r="133">
          <cell r="A133" t="str">
            <v>11</v>
          </cell>
          <cell r="B133" t="str">
            <v>506 /1-11-254</v>
          </cell>
          <cell r="C133" t="str">
            <v>Prz‘dzalnia, Us’.poz.-komunaln</v>
          </cell>
          <cell r="D133">
            <v>0</v>
          </cell>
          <cell r="E133">
            <v>0</v>
          </cell>
          <cell r="F133">
            <v>11289.78</v>
          </cell>
          <cell r="G133">
            <v>0</v>
          </cell>
          <cell r="H133">
            <v>11289.78</v>
          </cell>
          <cell r="I133" t="str">
            <v>Pośrednie</v>
          </cell>
          <cell r="J133" t="str">
            <v>Odbiór ścieków</v>
          </cell>
        </row>
        <row r="134">
          <cell r="A134" t="str">
            <v>11</v>
          </cell>
          <cell r="B134" t="str">
            <v>506 /1-11-259</v>
          </cell>
          <cell r="C134" t="str">
            <v>Prz‘dzalnia, Us’.poz.-inne</v>
          </cell>
          <cell r="D134">
            <v>0</v>
          </cell>
          <cell r="E134">
            <v>0</v>
          </cell>
          <cell r="F134">
            <v>1645.1</v>
          </cell>
          <cell r="G134">
            <v>0</v>
          </cell>
          <cell r="H134">
            <v>1645.1</v>
          </cell>
          <cell r="I134" t="str">
            <v>Pośrednie</v>
          </cell>
          <cell r="J134" t="str">
            <v>Pozostałe koszty</v>
          </cell>
        </row>
        <row r="135">
          <cell r="A135" t="str">
            <v>11</v>
          </cell>
          <cell r="B135" t="str">
            <v>506 /1-11-261</v>
          </cell>
          <cell r="C135" t="str">
            <v>Prz‘dzalnia, Rem.w’.-budynki</v>
          </cell>
          <cell r="D135">
            <v>0</v>
          </cell>
          <cell r="E135">
            <v>0</v>
          </cell>
          <cell r="F135">
            <v>57064.11</v>
          </cell>
          <cell r="G135">
            <v>0</v>
          </cell>
          <cell r="H135">
            <v>57064.11</v>
          </cell>
          <cell r="I135" t="str">
            <v>Pośrednie</v>
          </cell>
          <cell r="J135" t="str">
            <v>Remonty budynków i budowli</v>
          </cell>
        </row>
        <row r="136">
          <cell r="A136" t="str">
            <v>11</v>
          </cell>
          <cell r="B136" t="str">
            <v>506 /1-11-262</v>
          </cell>
          <cell r="C136" t="str">
            <v>Prz‘dzalnia, Rem.w’.-budowle</v>
          </cell>
          <cell r="D136">
            <v>0</v>
          </cell>
          <cell r="E136">
            <v>0</v>
          </cell>
          <cell r="F136">
            <v>104.28</v>
          </cell>
          <cell r="G136">
            <v>0</v>
          </cell>
          <cell r="H136">
            <v>104.28</v>
          </cell>
          <cell r="I136" t="str">
            <v>Pośrednie</v>
          </cell>
          <cell r="J136" t="str">
            <v>Remonty budynków i budowli</v>
          </cell>
        </row>
        <row r="137">
          <cell r="A137" t="str">
            <v>11</v>
          </cell>
          <cell r="B137" t="str">
            <v>506 /1-11-264</v>
          </cell>
          <cell r="C137" t="str">
            <v>Prz‘dzalnia, Rem.w’.-masz.i ur</v>
          </cell>
          <cell r="D137">
            <v>0</v>
          </cell>
          <cell r="E137">
            <v>0</v>
          </cell>
          <cell r="F137">
            <v>47571.45</v>
          </cell>
          <cell r="G137">
            <v>0</v>
          </cell>
          <cell r="H137">
            <v>47571.45</v>
          </cell>
          <cell r="I137" t="str">
            <v>Pośrednie</v>
          </cell>
          <cell r="J137" t="str">
            <v>Remonty maszyn i urządzeń</v>
          </cell>
        </row>
        <row r="138">
          <cell r="A138" t="str">
            <v>11</v>
          </cell>
          <cell r="B138" t="str">
            <v>506 /1-11-265</v>
          </cell>
          <cell r="C138" t="str">
            <v>Prz‘dzalnia, Rem w’.-poz.masz.</v>
          </cell>
          <cell r="D138">
            <v>0</v>
          </cell>
          <cell r="E138">
            <v>0</v>
          </cell>
          <cell r="F138">
            <v>9807.7000000000007</v>
          </cell>
          <cell r="G138">
            <v>0</v>
          </cell>
          <cell r="H138">
            <v>9807.7000000000007</v>
          </cell>
          <cell r="I138" t="str">
            <v>Pośrednie</v>
          </cell>
          <cell r="J138" t="str">
            <v>Remonty maszyn i urządzeń</v>
          </cell>
        </row>
        <row r="139">
          <cell r="A139" t="str">
            <v>11</v>
          </cell>
          <cell r="B139" t="str">
            <v>506 /1-11-266</v>
          </cell>
          <cell r="C139" t="str">
            <v>Prz‘dzalnia, Rem.w’.-žrodki tr</v>
          </cell>
          <cell r="D139">
            <v>0</v>
          </cell>
          <cell r="E139">
            <v>0</v>
          </cell>
          <cell r="F139">
            <v>413.52</v>
          </cell>
          <cell r="G139">
            <v>0</v>
          </cell>
          <cell r="H139">
            <v>413.52</v>
          </cell>
          <cell r="I139" t="str">
            <v>Pośrednie</v>
          </cell>
          <cell r="J139" t="str">
            <v>Remonty maszyn i urządzeń</v>
          </cell>
        </row>
        <row r="140">
          <cell r="A140" t="str">
            <v>11</v>
          </cell>
          <cell r="B140" t="str">
            <v>506 /1-11-267</v>
          </cell>
          <cell r="C140" t="str">
            <v>Prz‘dzalnia, Rem.w’.-poj.mecha</v>
          </cell>
          <cell r="D140">
            <v>0</v>
          </cell>
          <cell r="E140">
            <v>0</v>
          </cell>
          <cell r="F140">
            <v>357.96</v>
          </cell>
          <cell r="G140">
            <v>0</v>
          </cell>
          <cell r="H140">
            <v>357.96</v>
          </cell>
          <cell r="I140" t="str">
            <v>Pośrednie</v>
          </cell>
          <cell r="J140" t="str">
            <v>Remonty pozostałe</v>
          </cell>
        </row>
        <row r="141">
          <cell r="A141" t="str">
            <v>11</v>
          </cell>
          <cell r="B141" t="str">
            <v>506 /1-11-268</v>
          </cell>
          <cell r="C141" t="str">
            <v>Prz‘dzalnia, Rem.w’.-narz.i pr</v>
          </cell>
          <cell r="D141">
            <v>0</v>
          </cell>
          <cell r="E141">
            <v>0</v>
          </cell>
          <cell r="F141">
            <v>6371.25</v>
          </cell>
          <cell r="G141">
            <v>0</v>
          </cell>
          <cell r="H141">
            <v>6371.25</v>
          </cell>
          <cell r="I141" t="str">
            <v>Pośrednie</v>
          </cell>
          <cell r="J141" t="str">
            <v>Remonty pozostałe</v>
          </cell>
        </row>
        <row r="142">
          <cell r="A142" t="str">
            <v>11</v>
          </cell>
          <cell r="B142" t="str">
            <v>506 /1-11-311</v>
          </cell>
          <cell r="C142" t="str">
            <v>Prz‘dzalnia, Podatek od nieruc</v>
          </cell>
          <cell r="D142">
            <v>0</v>
          </cell>
          <cell r="E142">
            <v>0</v>
          </cell>
          <cell r="F142">
            <v>79231.05</v>
          </cell>
          <cell r="G142">
            <v>0</v>
          </cell>
          <cell r="H142">
            <v>79231.05</v>
          </cell>
          <cell r="I142" t="str">
            <v>Pośrednie</v>
          </cell>
          <cell r="J142" t="str">
            <v>Podatek od nieruchomości</v>
          </cell>
        </row>
        <row r="143">
          <cell r="A143" t="str">
            <v>11</v>
          </cell>
          <cell r="B143" t="str">
            <v>506 /1-11-312</v>
          </cell>
          <cell r="C143" t="str">
            <v>Prz‘dzalnia, Podatek gruntowy</v>
          </cell>
          <cell r="D143">
            <v>0</v>
          </cell>
          <cell r="E143">
            <v>0</v>
          </cell>
          <cell r="F143">
            <v>1994.53</v>
          </cell>
          <cell r="G143">
            <v>0</v>
          </cell>
          <cell r="H143">
            <v>1994.53</v>
          </cell>
          <cell r="I143" t="str">
            <v>Pośrednie</v>
          </cell>
          <cell r="J143" t="str">
            <v>Pozostałe koszty</v>
          </cell>
        </row>
        <row r="144">
          <cell r="A144" t="str">
            <v>11</v>
          </cell>
          <cell r="B144" t="str">
            <v>506 /1-11-322</v>
          </cell>
          <cell r="C144" t="str">
            <v>Prz‘dzalnia, Op’aty pozosta’e</v>
          </cell>
          <cell r="D144">
            <v>0</v>
          </cell>
          <cell r="E144">
            <v>0</v>
          </cell>
          <cell r="F144">
            <v>215.29</v>
          </cell>
          <cell r="G144">
            <v>0</v>
          </cell>
          <cell r="H144">
            <v>215.29</v>
          </cell>
          <cell r="I144" t="str">
            <v>Pośrednie</v>
          </cell>
          <cell r="J144" t="str">
            <v>Pozostałe koszty</v>
          </cell>
        </row>
        <row r="145">
          <cell r="A145" t="str">
            <v>11</v>
          </cell>
          <cell r="B145" t="str">
            <v>506 /1-11-410</v>
          </cell>
          <cell r="C145" t="str">
            <v>Prz‘dzalnia, Wynagr.-osobowy f</v>
          </cell>
          <cell r="D145">
            <v>0</v>
          </cell>
          <cell r="E145">
            <v>0</v>
          </cell>
          <cell r="F145">
            <v>192435.08</v>
          </cell>
          <cell r="G145">
            <v>0</v>
          </cell>
          <cell r="H145">
            <v>192435.08</v>
          </cell>
          <cell r="I145" t="str">
            <v>Pośrednie</v>
          </cell>
          <cell r="J145" t="str">
            <v>Wynagrodzenia pośr. z narz.</v>
          </cell>
        </row>
        <row r="146">
          <cell r="A146" t="str">
            <v>11</v>
          </cell>
          <cell r="B146" t="str">
            <v>506 /1-11-420</v>
          </cell>
          <cell r="C146" t="str">
            <v>Prz‘dzalnia, Wynagr.-bezosob.f</v>
          </cell>
          <cell r="D146">
            <v>0</v>
          </cell>
          <cell r="E146">
            <v>0</v>
          </cell>
          <cell r="F146">
            <v>1321</v>
          </cell>
          <cell r="G146">
            <v>0</v>
          </cell>
          <cell r="H146">
            <v>1321</v>
          </cell>
          <cell r="I146" t="str">
            <v>Pośrednie</v>
          </cell>
          <cell r="J146" t="str">
            <v>Pozostałe świad. na rzecz prac.</v>
          </cell>
        </row>
        <row r="147">
          <cell r="A147" t="str">
            <v>11</v>
          </cell>
          <cell r="B147" t="str">
            <v>506 /1-11-511</v>
          </cell>
          <cell r="C147" t="str">
            <v>Prz‘dzalnia, w.na rz.prac.-BH</v>
          </cell>
          <cell r="D147">
            <v>0</v>
          </cell>
          <cell r="E147">
            <v>0</v>
          </cell>
          <cell r="F147">
            <v>15782.98</v>
          </cell>
          <cell r="G147">
            <v>0</v>
          </cell>
          <cell r="H147">
            <v>15782.98</v>
          </cell>
          <cell r="I147" t="str">
            <v>Pośrednie</v>
          </cell>
          <cell r="J147" t="str">
            <v>Pozostałe świad. na rzecz prac.</v>
          </cell>
        </row>
        <row r="148">
          <cell r="A148" t="str">
            <v>11</v>
          </cell>
          <cell r="B148" t="str">
            <v>506 /1-11-521</v>
          </cell>
          <cell r="C148" t="str">
            <v>Prz‘dzalnia, w.na rz.prac.-na</v>
          </cell>
          <cell r="D148">
            <v>0</v>
          </cell>
          <cell r="E148">
            <v>0</v>
          </cell>
          <cell r="F148">
            <v>34663.589999999997</v>
          </cell>
          <cell r="G148">
            <v>0</v>
          </cell>
          <cell r="H148">
            <v>34663.589999999997</v>
          </cell>
          <cell r="I148" t="str">
            <v>Pośrednie</v>
          </cell>
          <cell r="J148" t="str">
            <v>Pozostałe świad. na rzecz prac.</v>
          </cell>
        </row>
        <row r="149">
          <cell r="A149" t="str">
            <v>11</v>
          </cell>
          <cell r="B149" t="str">
            <v>506 /1-11-522</v>
          </cell>
          <cell r="C149" t="str">
            <v>Prz‘dzalnia, w.na rz.prac.-na</v>
          </cell>
          <cell r="D149">
            <v>0</v>
          </cell>
          <cell r="E149">
            <v>0</v>
          </cell>
          <cell r="F149">
            <v>85003.8</v>
          </cell>
          <cell r="G149">
            <v>0</v>
          </cell>
          <cell r="H149">
            <v>85003.8</v>
          </cell>
          <cell r="I149" t="str">
            <v>Pośrednie</v>
          </cell>
          <cell r="J149" t="str">
            <v>Wynagrodzenia pośr. z narz.</v>
          </cell>
        </row>
        <row r="150">
          <cell r="A150" t="str">
            <v>11</v>
          </cell>
          <cell r="B150" t="str">
            <v>506 /1-11-531</v>
          </cell>
          <cell r="C150" t="str">
            <v>Prz‘dzalnia, w.na rz.prac.-sz</v>
          </cell>
          <cell r="D150">
            <v>0</v>
          </cell>
          <cell r="E150">
            <v>0</v>
          </cell>
          <cell r="F150">
            <v>2259</v>
          </cell>
          <cell r="G150">
            <v>0</v>
          </cell>
          <cell r="H150">
            <v>2259</v>
          </cell>
          <cell r="I150" t="str">
            <v>Pośrednie</v>
          </cell>
          <cell r="J150" t="str">
            <v>Pozostałe świad. na rzecz prac.</v>
          </cell>
        </row>
        <row r="151">
          <cell r="A151" t="str">
            <v>11</v>
          </cell>
          <cell r="B151" t="str">
            <v>506 /1-11-532</v>
          </cell>
          <cell r="C151" t="str">
            <v>Prz‘dzalnia, Sw.na rz.prac.-in</v>
          </cell>
          <cell r="D151">
            <v>0</v>
          </cell>
          <cell r="E151">
            <v>0</v>
          </cell>
          <cell r="F151">
            <v>7274.44</v>
          </cell>
          <cell r="G151">
            <v>0</v>
          </cell>
          <cell r="H151">
            <v>7274.44</v>
          </cell>
          <cell r="I151" t="str">
            <v>Pośrednie</v>
          </cell>
          <cell r="J151" t="str">
            <v>Pozostałe świad. na rzecz prac.</v>
          </cell>
        </row>
        <row r="152">
          <cell r="A152" t="str">
            <v>11</v>
          </cell>
          <cell r="B152" t="str">
            <v>506 /1-11-800</v>
          </cell>
          <cell r="C152" t="str">
            <v>Prz‘dzalnia, Koszty zakupu.</v>
          </cell>
          <cell r="D152">
            <v>0</v>
          </cell>
          <cell r="E152">
            <v>0</v>
          </cell>
          <cell r="F152">
            <v>1705.15</v>
          </cell>
          <cell r="G152">
            <v>0</v>
          </cell>
          <cell r="H152">
            <v>1705.15</v>
          </cell>
          <cell r="I152" t="str">
            <v>Pośrednie</v>
          </cell>
          <cell r="J152" t="str">
            <v>Pozostałe koszty</v>
          </cell>
        </row>
        <row r="153">
          <cell r="A153" t="str">
            <v>12</v>
          </cell>
          <cell r="B153" t="str">
            <v>500 /1-12-000</v>
          </cell>
          <cell r="C153" t="str">
            <v>Skr‘calnia, Roboty w toku</v>
          </cell>
          <cell r="D153">
            <v>9403.61</v>
          </cell>
          <cell r="E153">
            <v>0</v>
          </cell>
          <cell r="F153">
            <v>23882.42</v>
          </cell>
          <cell r="G153">
            <v>0</v>
          </cell>
          <cell r="H153">
            <v>-14478.809999999998</v>
          </cell>
          <cell r="I153" t="str">
            <v>Bezpośrednie</v>
          </cell>
          <cell r="J153" t="str">
            <v>Produkcja w toku</v>
          </cell>
        </row>
        <row r="154">
          <cell r="A154" t="str">
            <v>12</v>
          </cell>
          <cell r="B154" t="str">
            <v>500 /1-12-112</v>
          </cell>
          <cell r="C154" t="str">
            <v>Skr‘calnia, Zu§.prz‘dzy</v>
          </cell>
          <cell r="D154">
            <v>0</v>
          </cell>
          <cell r="E154">
            <v>0</v>
          </cell>
          <cell r="F154">
            <v>23460.06</v>
          </cell>
          <cell r="G154">
            <v>0</v>
          </cell>
          <cell r="H154">
            <v>23460.06</v>
          </cell>
          <cell r="I154" t="str">
            <v>Bezpośrednie</v>
          </cell>
          <cell r="J154" t="str">
            <v>Przędza z zakupu</v>
          </cell>
        </row>
        <row r="155">
          <cell r="A155" t="str">
            <v>12</v>
          </cell>
          <cell r="B155" t="str">
            <v>500 /1-12-113</v>
          </cell>
          <cell r="C155" t="str">
            <v>Skr‘calnia, Odpady</v>
          </cell>
          <cell r="D155">
            <v>0</v>
          </cell>
          <cell r="E155">
            <v>0</v>
          </cell>
          <cell r="F155">
            <v>-299.42</v>
          </cell>
          <cell r="G155">
            <v>0</v>
          </cell>
          <cell r="H155">
            <v>-299.42</v>
          </cell>
          <cell r="I155" t="str">
            <v>Bezpośrednie</v>
          </cell>
          <cell r="J155" t="str">
            <v>Odpady</v>
          </cell>
        </row>
        <row r="156">
          <cell r="A156" t="str">
            <v>12</v>
          </cell>
          <cell r="B156" t="str">
            <v>500 /1-12-122</v>
          </cell>
          <cell r="C156" t="str">
            <v>Skr‘calnia, Zu§.žr.pomocn.</v>
          </cell>
          <cell r="D156">
            <v>0</v>
          </cell>
          <cell r="E156">
            <v>0</v>
          </cell>
          <cell r="F156">
            <v>746</v>
          </cell>
          <cell r="G156">
            <v>0</v>
          </cell>
          <cell r="H156">
            <v>746</v>
          </cell>
          <cell r="I156" t="str">
            <v>Bezpośrednie</v>
          </cell>
          <cell r="J156" t="str">
            <v>Barwniki i środki pomocnicze</v>
          </cell>
        </row>
        <row r="157">
          <cell r="A157" t="str">
            <v>12</v>
          </cell>
          <cell r="B157" t="str">
            <v>500 /1-12-301</v>
          </cell>
          <cell r="C157" t="str">
            <v>Skr‘calnia, Zu§.prz.w’.-zgrz.</v>
          </cell>
          <cell r="D157">
            <v>0</v>
          </cell>
          <cell r="E157">
            <v>0</v>
          </cell>
          <cell r="F157">
            <v>31623.52</v>
          </cell>
          <cell r="G157">
            <v>0</v>
          </cell>
          <cell r="H157">
            <v>31623.52</v>
          </cell>
          <cell r="I157" t="str">
            <v>Bezpośrednie</v>
          </cell>
          <cell r="J157" t="str">
            <v>Przędza własna</v>
          </cell>
        </row>
        <row r="158">
          <cell r="A158" t="str">
            <v>12</v>
          </cell>
          <cell r="B158" t="str">
            <v>500 /1-12-302</v>
          </cell>
          <cell r="C158" t="str">
            <v>Skr‘calnia, Zu§.prz.w’.-p˘’cz.</v>
          </cell>
          <cell r="D158">
            <v>0</v>
          </cell>
          <cell r="E158">
            <v>0</v>
          </cell>
          <cell r="F158">
            <v>52677.08</v>
          </cell>
          <cell r="G158">
            <v>0</v>
          </cell>
          <cell r="H158">
            <v>52677.08</v>
          </cell>
          <cell r="I158" t="str">
            <v>Bezpośrednie</v>
          </cell>
          <cell r="J158" t="str">
            <v>Przędza własna</v>
          </cell>
        </row>
        <row r="159">
          <cell r="A159" t="str">
            <v>12</v>
          </cell>
          <cell r="B159" t="str">
            <v>500 /1-12-303</v>
          </cell>
          <cell r="C159" t="str">
            <v>Skr‘calnia, Zu§.prz.w’.-baw.</v>
          </cell>
          <cell r="D159">
            <v>0</v>
          </cell>
          <cell r="E159">
            <v>0</v>
          </cell>
          <cell r="F159">
            <v>18554.23</v>
          </cell>
          <cell r="G159">
            <v>0</v>
          </cell>
          <cell r="H159">
            <v>18554.23</v>
          </cell>
          <cell r="I159" t="str">
            <v>Bezpośrednie</v>
          </cell>
          <cell r="J159" t="str">
            <v>Przędza własna</v>
          </cell>
        </row>
        <row r="160">
          <cell r="A160" t="str">
            <v>12</v>
          </cell>
          <cell r="B160" t="str">
            <v>500 /1-12-410</v>
          </cell>
          <cell r="C160" t="str">
            <v>Skr‘calnia, Wynagr.-osobowy f.</v>
          </cell>
          <cell r="D160">
            <v>0</v>
          </cell>
          <cell r="E160">
            <v>0</v>
          </cell>
          <cell r="F160">
            <v>170489.88</v>
          </cell>
          <cell r="G160">
            <v>1297.06</v>
          </cell>
          <cell r="H160">
            <v>169192.82</v>
          </cell>
          <cell r="I160" t="str">
            <v>Bezpośrednie</v>
          </cell>
          <cell r="J160" t="str">
            <v>Wynagrodzenia bezp. z narz.</v>
          </cell>
        </row>
        <row r="161">
          <cell r="A161" t="str">
            <v>12</v>
          </cell>
          <cell r="B161" t="str">
            <v>500 /1-12-522</v>
          </cell>
          <cell r="C161" t="str">
            <v>Skr‘calnia, Narzuty na p’ace</v>
          </cell>
          <cell r="D161">
            <v>0</v>
          </cell>
          <cell r="E161">
            <v>0</v>
          </cell>
          <cell r="F161">
            <v>75210.69</v>
          </cell>
          <cell r="G161">
            <v>628.45000000000005</v>
          </cell>
          <cell r="H161">
            <v>74582.240000000005</v>
          </cell>
          <cell r="I161" t="str">
            <v>Bezpośrednie</v>
          </cell>
          <cell r="J161" t="str">
            <v>Wynagrodzenia bezp. z narz.</v>
          </cell>
        </row>
        <row r="162">
          <cell r="A162" t="str">
            <v>12</v>
          </cell>
          <cell r="B162" t="str">
            <v>500 /1-12-800</v>
          </cell>
          <cell r="C162" t="str">
            <v>Skr‘calnia, koszty zakupu</v>
          </cell>
          <cell r="D162">
            <v>0</v>
          </cell>
          <cell r="E162">
            <v>0</v>
          </cell>
          <cell r="F162">
            <v>191.9</v>
          </cell>
          <cell r="G162">
            <v>0</v>
          </cell>
          <cell r="H162">
            <v>191.9</v>
          </cell>
          <cell r="I162" t="str">
            <v>Bezpośrednie</v>
          </cell>
          <cell r="J162" t="str">
            <v>Koszty zakupu</v>
          </cell>
        </row>
        <row r="163">
          <cell r="A163" t="str">
            <v>12</v>
          </cell>
          <cell r="B163" t="str">
            <v>505 /1-12-142</v>
          </cell>
          <cell r="C163" t="str">
            <v>Skr‘calnia, Mater.pozost.</v>
          </cell>
          <cell r="D163">
            <v>0</v>
          </cell>
          <cell r="E163">
            <v>0</v>
          </cell>
          <cell r="F163">
            <v>1049.6099999999999</v>
          </cell>
          <cell r="G163">
            <v>0</v>
          </cell>
          <cell r="H163">
            <v>1049.6099999999999</v>
          </cell>
          <cell r="I163" t="str">
            <v>Pośrednie</v>
          </cell>
          <cell r="J163" t="str">
            <v>Pozostałe materiały</v>
          </cell>
        </row>
        <row r="164">
          <cell r="A164" t="str">
            <v>12</v>
          </cell>
          <cell r="B164" t="str">
            <v>505 /1-12-151</v>
          </cell>
          <cell r="C164" t="str">
            <v>Skr‘calnia, Zu§.energ.elektr.</v>
          </cell>
          <cell r="D164">
            <v>0</v>
          </cell>
          <cell r="E164">
            <v>0</v>
          </cell>
          <cell r="F164">
            <v>12254.72</v>
          </cell>
          <cell r="G164">
            <v>0</v>
          </cell>
          <cell r="H164">
            <v>12254.72</v>
          </cell>
          <cell r="I164" t="str">
            <v>Pośrednie</v>
          </cell>
          <cell r="J164" t="str">
            <v>Energia elektryczna</v>
          </cell>
        </row>
        <row r="165">
          <cell r="A165" t="str">
            <v>12</v>
          </cell>
          <cell r="B165" t="str">
            <v>505 /1-12-800</v>
          </cell>
          <cell r="C165" t="str">
            <v>Skr‘calnia, Koszty zakupu.</v>
          </cell>
          <cell r="D165">
            <v>0</v>
          </cell>
          <cell r="E165">
            <v>0</v>
          </cell>
          <cell r="F165">
            <v>-36.28</v>
          </cell>
          <cell r="G165">
            <v>0</v>
          </cell>
          <cell r="H165">
            <v>-36.28</v>
          </cell>
          <cell r="I165" t="str">
            <v>Pośrednie</v>
          </cell>
          <cell r="J165" t="str">
            <v>Pozostałe koszty</v>
          </cell>
        </row>
        <row r="166">
          <cell r="A166" t="str">
            <v>12</v>
          </cell>
          <cell r="B166" t="str">
            <v>506 /1-12-010</v>
          </cell>
          <cell r="C166" t="str">
            <v>Skr‘calnia, Amortyz.žr.trwa’yc</v>
          </cell>
          <cell r="D166">
            <v>0</v>
          </cell>
          <cell r="E166">
            <v>0</v>
          </cell>
          <cell r="F166">
            <v>18530.64</v>
          </cell>
          <cell r="G166">
            <v>0</v>
          </cell>
          <cell r="H166">
            <v>18530.64</v>
          </cell>
          <cell r="I166" t="str">
            <v>Pośrednie</v>
          </cell>
          <cell r="J166" t="str">
            <v>Amortyzacja środków trwałych</v>
          </cell>
        </row>
        <row r="167">
          <cell r="A167" t="str">
            <v>12</v>
          </cell>
          <cell r="B167" t="str">
            <v>506 /1-12-142</v>
          </cell>
          <cell r="C167" t="str">
            <v>Skr‘calnia, Mater.pozost.</v>
          </cell>
          <cell r="D167">
            <v>0</v>
          </cell>
          <cell r="E167">
            <v>0</v>
          </cell>
          <cell r="F167">
            <v>16024.83</v>
          </cell>
          <cell r="G167">
            <v>0</v>
          </cell>
          <cell r="H167">
            <v>16024.83</v>
          </cell>
          <cell r="I167" t="str">
            <v>Pośrednie</v>
          </cell>
          <cell r="J167" t="str">
            <v>Pozostałe materiały</v>
          </cell>
        </row>
        <row r="168">
          <cell r="A168" t="str">
            <v>12</v>
          </cell>
          <cell r="B168" t="str">
            <v>506 /1-12-152</v>
          </cell>
          <cell r="C168" t="str">
            <v>Skr‘calnia, Zu§.wody</v>
          </cell>
          <cell r="D168">
            <v>0</v>
          </cell>
          <cell r="E168">
            <v>0</v>
          </cell>
          <cell r="F168">
            <v>2181.1999999999998</v>
          </cell>
          <cell r="G168">
            <v>0</v>
          </cell>
          <cell r="H168">
            <v>2181.1999999999998</v>
          </cell>
          <cell r="I168" t="str">
            <v>Pośrednie</v>
          </cell>
          <cell r="J168" t="str">
            <v>Woda-socjal.</v>
          </cell>
        </row>
        <row r="169">
          <cell r="A169" t="str">
            <v>12</v>
          </cell>
          <cell r="B169" t="str">
            <v>506 /1-12-153</v>
          </cell>
          <cell r="C169" t="str">
            <v>Skr‘calnia, Zu§.energ.ciepl.</v>
          </cell>
          <cell r="D169">
            <v>0</v>
          </cell>
          <cell r="E169">
            <v>0</v>
          </cell>
          <cell r="F169">
            <v>21615.31</v>
          </cell>
          <cell r="G169">
            <v>0</v>
          </cell>
          <cell r="H169">
            <v>21615.31</v>
          </cell>
          <cell r="I169" t="str">
            <v>Pośrednie</v>
          </cell>
          <cell r="J169" t="str">
            <v>Energia cieplna-ogrzew.</v>
          </cell>
        </row>
        <row r="170">
          <cell r="A170" t="str">
            <v>12</v>
          </cell>
          <cell r="B170" t="str">
            <v>506 /1-12-221</v>
          </cell>
          <cell r="C170" t="str">
            <v>Skr‘calnia, Us’.rem.-budynki</v>
          </cell>
          <cell r="D170">
            <v>0</v>
          </cell>
          <cell r="E170">
            <v>0</v>
          </cell>
          <cell r="F170">
            <v>80.88</v>
          </cell>
          <cell r="G170">
            <v>0</v>
          </cell>
          <cell r="H170">
            <v>80.88</v>
          </cell>
          <cell r="I170" t="str">
            <v>Pośrednie</v>
          </cell>
          <cell r="J170" t="str">
            <v>Remonty budynków i budowli</v>
          </cell>
        </row>
        <row r="171">
          <cell r="A171" t="str">
            <v>12</v>
          </cell>
          <cell r="B171" t="str">
            <v>506 /1-12-254</v>
          </cell>
          <cell r="C171" t="str">
            <v>Skr‘calnia, Us’.poz.-komunalne</v>
          </cell>
          <cell r="D171">
            <v>0</v>
          </cell>
          <cell r="E171">
            <v>0</v>
          </cell>
          <cell r="F171">
            <v>1737.14</v>
          </cell>
          <cell r="G171">
            <v>0</v>
          </cell>
          <cell r="H171">
            <v>1737.14</v>
          </cell>
          <cell r="I171" t="str">
            <v>Pośrednie</v>
          </cell>
          <cell r="J171" t="str">
            <v>Odbiór ścieków</v>
          </cell>
        </row>
        <row r="172">
          <cell r="A172" t="str">
            <v>12</v>
          </cell>
          <cell r="B172" t="str">
            <v>506 /1-12-259</v>
          </cell>
          <cell r="C172" t="str">
            <v>Skr‘calnia, Us’.poz.-inne</v>
          </cell>
          <cell r="D172">
            <v>0</v>
          </cell>
          <cell r="E172">
            <v>0</v>
          </cell>
          <cell r="F172">
            <v>300</v>
          </cell>
          <cell r="G172">
            <v>0</v>
          </cell>
          <cell r="H172">
            <v>300</v>
          </cell>
          <cell r="I172" t="str">
            <v>Pośrednie</v>
          </cell>
          <cell r="J172" t="str">
            <v>Pozostałe koszty</v>
          </cell>
        </row>
        <row r="173">
          <cell r="A173" t="str">
            <v>12</v>
          </cell>
          <cell r="B173" t="str">
            <v>506 /1-12-261</v>
          </cell>
          <cell r="C173" t="str">
            <v>Skr‘calnia, Rem.w’.-budynki</v>
          </cell>
          <cell r="D173">
            <v>0</v>
          </cell>
          <cell r="E173">
            <v>0</v>
          </cell>
          <cell r="F173">
            <v>3859.67</v>
          </cell>
          <cell r="G173">
            <v>0</v>
          </cell>
          <cell r="H173">
            <v>3859.67</v>
          </cell>
          <cell r="I173" t="str">
            <v>Pośrednie</v>
          </cell>
          <cell r="J173" t="str">
            <v>Remonty budynków i budowli</v>
          </cell>
        </row>
        <row r="174">
          <cell r="A174" t="str">
            <v>12</v>
          </cell>
          <cell r="B174" t="str">
            <v>506 /1-12-264</v>
          </cell>
          <cell r="C174" t="str">
            <v>Skr‘calnia, Rem.w’.-masz.i urz</v>
          </cell>
          <cell r="D174">
            <v>0</v>
          </cell>
          <cell r="E174">
            <v>0</v>
          </cell>
          <cell r="F174">
            <v>7539.09</v>
          </cell>
          <cell r="G174">
            <v>0</v>
          </cell>
          <cell r="H174">
            <v>7539.09</v>
          </cell>
          <cell r="I174" t="str">
            <v>Pośrednie</v>
          </cell>
          <cell r="J174" t="str">
            <v>Remonty maszyn i urządzeń</v>
          </cell>
        </row>
        <row r="175">
          <cell r="A175" t="str">
            <v>12</v>
          </cell>
          <cell r="B175" t="str">
            <v>506 /1-12-311</v>
          </cell>
          <cell r="C175" t="str">
            <v>Skr‘calnia, Podatek od nieruch</v>
          </cell>
          <cell r="D175">
            <v>0</v>
          </cell>
          <cell r="E175">
            <v>0</v>
          </cell>
          <cell r="F175">
            <v>4972.5</v>
          </cell>
          <cell r="G175">
            <v>0</v>
          </cell>
          <cell r="H175">
            <v>4972.5</v>
          </cell>
          <cell r="I175" t="str">
            <v>Pośrednie</v>
          </cell>
          <cell r="J175" t="str">
            <v>Podatek od nieruchomości</v>
          </cell>
        </row>
        <row r="176">
          <cell r="A176" t="str">
            <v>12</v>
          </cell>
          <cell r="B176" t="str">
            <v>506 /1-12-312</v>
          </cell>
          <cell r="C176" t="str">
            <v>Skr‘calnia, Podatek gruntowy</v>
          </cell>
          <cell r="D176">
            <v>0</v>
          </cell>
          <cell r="E176">
            <v>0</v>
          </cell>
          <cell r="F176">
            <v>125.13</v>
          </cell>
          <cell r="G176">
            <v>0</v>
          </cell>
          <cell r="H176">
            <v>125.13</v>
          </cell>
          <cell r="I176" t="str">
            <v>Pośrednie</v>
          </cell>
          <cell r="J176" t="str">
            <v>Pozostałe koszty</v>
          </cell>
        </row>
        <row r="177">
          <cell r="A177" t="str">
            <v>12</v>
          </cell>
          <cell r="B177" t="str">
            <v>506 /1-12-410</v>
          </cell>
          <cell r="C177" t="str">
            <v>Skr‘calnia, Wynagr.-osobowy f.</v>
          </cell>
          <cell r="D177">
            <v>0</v>
          </cell>
          <cell r="E177">
            <v>0</v>
          </cell>
          <cell r="F177">
            <v>72720.38</v>
          </cell>
          <cell r="G177">
            <v>0</v>
          </cell>
          <cell r="H177">
            <v>72720.38</v>
          </cell>
          <cell r="I177" t="str">
            <v>Pośrednie</v>
          </cell>
          <cell r="J177" t="str">
            <v>Wynagrodzenia pośr. z narz.</v>
          </cell>
        </row>
        <row r="178">
          <cell r="A178" t="str">
            <v>12</v>
          </cell>
          <cell r="B178" t="str">
            <v>506 /1-12-420</v>
          </cell>
          <cell r="C178" t="str">
            <v>Skr‘calnia, Wynagr.-bezosob.f.</v>
          </cell>
          <cell r="D178">
            <v>0</v>
          </cell>
          <cell r="E178">
            <v>0</v>
          </cell>
          <cell r="F178">
            <v>1051</v>
          </cell>
          <cell r="G178">
            <v>0</v>
          </cell>
          <cell r="H178">
            <v>1051</v>
          </cell>
          <cell r="I178" t="str">
            <v>Pośrednie</v>
          </cell>
          <cell r="J178" t="str">
            <v>Pozostałe świad. na rzecz prac.</v>
          </cell>
        </row>
        <row r="179">
          <cell r="A179" t="str">
            <v>12</v>
          </cell>
          <cell r="B179" t="str">
            <v>506 /1-12-511</v>
          </cell>
          <cell r="C179" t="str">
            <v>Skr‘calnia, w.na rz.prac.-BHP</v>
          </cell>
          <cell r="D179">
            <v>0</v>
          </cell>
          <cell r="E179">
            <v>0</v>
          </cell>
          <cell r="F179">
            <v>4703.47</v>
          </cell>
          <cell r="G179">
            <v>0</v>
          </cell>
          <cell r="H179">
            <v>4703.47</v>
          </cell>
          <cell r="I179" t="str">
            <v>Pośrednie</v>
          </cell>
          <cell r="J179" t="str">
            <v>Pozostałe świad. na rzecz prac.</v>
          </cell>
        </row>
        <row r="180">
          <cell r="A180" t="str">
            <v>12</v>
          </cell>
          <cell r="B180" t="str">
            <v>506 /1-12-521</v>
          </cell>
          <cell r="C180" t="str">
            <v>Skr‘calnia, w.na rz.prac.-nal</v>
          </cell>
          <cell r="D180">
            <v>0</v>
          </cell>
          <cell r="E180">
            <v>0</v>
          </cell>
          <cell r="F180">
            <v>11498.85</v>
          </cell>
          <cell r="G180">
            <v>0</v>
          </cell>
          <cell r="H180">
            <v>11498.85</v>
          </cell>
          <cell r="I180" t="str">
            <v>Pośrednie</v>
          </cell>
          <cell r="J180" t="str">
            <v>Pozostałe świad. na rzecz prac.</v>
          </cell>
        </row>
        <row r="181">
          <cell r="A181" t="str">
            <v>12</v>
          </cell>
          <cell r="B181" t="str">
            <v>506 /1-12-522</v>
          </cell>
          <cell r="C181" t="str">
            <v>Skr‘calnia, w.na rz.prac.-nar</v>
          </cell>
          <cell r="D181">
            <v>0</v>
          </cell>
          <cell r="E181">
            <v>0</v>
          </cell>
          <cell r="F181">
            <v>32108.14</v>
          </cell>
          <cell r="G181">
            <v>0</v>
          </cell>
          <cell r="H181">
            <v>32108.14</v>
          </cell>
          <cell r="I181" t="str">
            <v>Pośrednie</v>
          </cell>
          <cell r="J181" t="str">
            <v>Wynagrodzenia pośr. z narz.</v>
          </cell>
        </row>
        <row r="182">
          <cell r="A182" t="str">
            <v>12</v>
          </cell>
          <cell r="B182" t="str">
            <v>506 /1-12-532</v>
          </cell>
          <cell r="C182" t="str">
            <v>Skr‘calnia, w.na rz,prac.-inn</v>
          </cell>
          <cell r="D182">
            <v>0</v>
          </cell>
          <cell r="E182">
            <v>0</v>
          </cell>
          <cell r="F182">
            <v>144.5</v>
          </cell>
          <cell r="G182">
            <v>0</v>
          </cell>
          <cell r="H182">
            <v>144.5</v>
          </cell>
          <cell r="I182" t="str">
            <v>Pośrednie</v>
          </cell>
          <cell r="J182" t="str">
            <v>Pozostałe świad. na rzecz prac.</v>
          </cell>
        </row>
        <row r="183">
          <cell r="A183" t="str">
            <v>12</v>
          </cell>
          <cell r="B183" t="str">
            <v>506 /1-12-800</v>
          </cell>
          <cell r="C183" t="str">
            <v>Skr‘calnia, Koszty zakupu.</v>
          </cell>
          <cell r="D183">
            <v>0</v>
          </cell>
          <cell r="E183">
            <v>0</v>
          </cell>
          <cell r="F183">
            <v>562.14</v>
          </cell>
          <cell r="G183">
            <v>0</v>
          </cell>
          <cell r="H183">
            <v>562.14</v>
          </cell>
          <cell r="I183" t="str">
            <v>Pośrednie</v>
          </cell>
          <cell r="J183" t="str">
            <v>Pozostałe koszty</v>
          </cell>
        </row>
        <row r="184">
          <cell r="A184" t="str">
            <v>13</v>
          </cell>
          <cell r="B184" t="str">
            <v>500 /1-13-111</v>
          </cell>
          <cell r="C184" t="str">
            <v>Farbiarnia, Zu§.surowca</v>
          </cell>
          <cell r="D184">
            <v>5911.1</v>
          </cell>
          <cell r="E184">
            <v>0</v>
          </cell>
          <cell r="F184">
            <v>18551.05</v>
          </cell>
          <cell r="G184">
            <v>-410.45</v>
          </cell>
          <cell r="H184">
            <v>18961.5</v>
          </cell>
          <cell r="I184" t="str">
            <v>Bezpośrednie</v>
          </cell>
          <cell r="J184" t="str">
            <v>Surowiec</v>
          </cell>
        </row>
        <row r="185">
          <cell r="A185" t="str">
            <v>13</v>
          </cell>
          <cell r="B185" t="str">
            <v>500 /1-13-112</v>
          </cell>
          <cell r="C185" t="str">
            <v>Farbiarnia, Zu§.prz‘dzy z zak.</v>
          </cell>
          <cell r="D185">
            <v>6777.73</v>
          </cell>
          <cell r="E185">
            <v>0</v>
          </cell>
          <cell r="F185">
            <v>12583.47</v>
          </cell>
          <cell r="G185">
            <v>-3546.82</v>
          </cell>
          <cell r="H185">
            <v>16130.289999999999</v>
          </cell>
          <cell r="I185" t="str">
            <v>Bezpośrednie</v>
          </cell>
          <cell r="J185" t="str">
            <v>Przędza z zakupu</v>
          </cell>
        </row>
        <row r="186">
          <cell r="A186" t="str">
            <v>13</v>
          </cell>
          <cell r="B186" t="str">
            <v>500 /1-13-121</v>
          </cell>
          <cell r="C186" t="str">
            <v>Farbiarnia, Zu§.barwnik˘w</v>
          </cell>
          <cell r="D186">
            <v>0</v>
          </cell>
          <cell r="E186">
            <v>0</v>
          </cell>
          <cell r="F186">
            <v>462008.29</v>
          </cell>
          <cell r="G186">
            <v>462008.29</v>
          </cell>
          <cell r="H186">
            <v>0</v>
          </cell>
          <cell r="I186" t="str">
            <v>Bezpośrednie</v>
          </cell>
          <cell r="J186" t="str">
            <v>Barwniki i środki pomocnicze</v>
          </cell>
        </row>
        <row r="187">
          <cell r="A187" t="str">
            <v>13</v>
          </cell>
          <cell r="B187" t="str">
            <v>500 /1-13-122</v>
          </cell>
          <cell r="C187" t="str">
            <v>Farbiarnia, Zu§.žr.pomocn.</v>
          </cell>
          <cell r="D187">
            <v>0</v>
          </cell>
          <cell r="E187">
            <v>0</v>
          </cell>
          <cell r="F187">
            <v>98507.07</v>
          </cell>
          <cell r="G187">
            <v>98507.07</v>
          </cell>
          <cell r="H187">
            <v>0</v>
          </cell>
          <cell r="I187" t="str">
            <v>Bezpośrednie</v>
          </cell>
          <cell r="J187" t="str">
            <v>Barwniki i środki pomocnicze</v>
          </cell>
        </row>
        <row r="188">
          <cell r="A188" t="str">
            <v>13</v>
          </cell>
          <cell r="B188" t="str">
            <v>500 /1-13-410</v>
          </cell>
          <cell r="C188" t="str">
            <v>Farbiarnia, Wynagr.-osobowy f.</v>
          </cell>
          <cell r="D188">
            <v>0</v>
          </cell>
          <cell r="E188">
            <v>0</v>
          </cell>
          <cell r="F188">
            <v>143857.34</v>
          </cell>
          <cell r="G188">
            <v>143857.34</v>
          </cell>
          <cell r="H188">
            <v>0</v>
          </cell>
          <cell r="I188" t="str">
            <v>Bezpośrednie</v>
          </cell>
          <cell r="J188" t="str">
            <v>Wynagrodzenia bezp. z narz.</v>
          </cell>
        </row>
        <row r="189">
          <cell r="A189" t="str">
            <v>13</v>
          </cell>
          <cell r="B189" t="str">
            <v>500 /1-13-522</v>
          </cell>
          <cell r="C189" t="str">
            <v>Farbiarnia, Narzuty na p’ace</v>
          </cell>
          <cell r="D189">
            <v>0</v>
          </cell>
          <cell r="E189">
            <v>0</v>
          </cell>
          <cell r="F189">
            <v>63543.78</v>
          </cell>
          <cell r="G189">
            <v>63543.78</v>
          </cell>
          <cell r="H189">
            <v>0</v>
          </cell>
          <cell r="I189" t="str">
            <v>Bezpośrednie</v>
          </cell>
          <cell r="J189" t="str">
            <v>Wynagrodzenia bezp. z narz.</v>
          </cell>
        </row>
        <row r="190">
          <cell r="A190" t="str">
            <v>13</v>
          </cell>
          <cell r="B190" t="str">
            <v>500 /1-13-800</v>
          </cell>
          <cell r="C190" t="str">
            <v>Farbiarnia, Koszty zakupu</v>
          </cell>
          <cell r="D190">
            <v>0</v>
          </cell>
          <cell r="E190">
            <v>0</v>
          </cell>
          <cell r="F190">
            <v>15096.86</v>
          </cell>
          <cell r="G190">
            <v>15096.86</v>
          </cell>
          <cell r="H190">
            <v>0</v>
          </cell>
          <cell r="I190" t="str">
            <v>Bezpośrednie</v>
          </cell>
          <cell r="J190" t="str">
            <v>Koszty zakupu</v>
          </cell>
        </row>
        <row r="191">
          <cell r="A191" t="str">
            <v>13</v>
          </cell>
          <cell r="B191" t="str">
            <v>505 /1-13-114</v>
          </cell>
          <cell r="C191" t="str">
            <v>Farbiarnia, Tkanina</v>
          </cell>
          <cell r="D191">
            <v>0</v>
          </cell>
          <cell r="E191">
            <v>0</v>
          </cell>
          <cell r="F191">
            <v>872.47</v>
          </cell>
          <cell r="G191">
            <v>0</v>
          </cell>
          <cell r="H191">
            <v>872.47</v>
          </cell>
          <cell r="I191" t="str">
            <v>Pośrednie</v>
          </cell>
          <cell r="J191" t="str">
            <v>Pozostałe koszty</v>
          </cell>
        </row>
        <row r="192">
          <cell r="A192" t="str">
            <v>13</v>
          </cell>
          <cell r="B192" t="str">
            <v>505 /1-13-122</v>
          </cell>
          <cell r="C192" t="str">
            <v>Farbiarnia, Zu§.žr.pomocn.</v>
          </cell>
          <cell r="D192">
            <v>0</v>
          </cell>
          <cell r="E192">
            <v>0</v>
          </cell>
          <cell r="F192">
            <v>50.4</v>
          </cell>
          <cell r="G192">
            <v>0</v>
          </cell>
          <cell r="H192">
            <v>50.4</v>
          </cell>
          <cell r="I192" t="str">
            <v>Pośrednie</v>
          </cell>
          <cell r="J192" t="str">
            <v>Pozostałe koszty</v>
          </cell>
        </row>
        <row r="193">
          <cell r="A193" t="str">
            <v>13</v>
          </cell>
          <cell r="B193" t="str">
            <v>505 /1-13-142</v>
          </cell>
          <cell r="C193" t="str">
            <v>Farbiarnia, Mater.pozost.</v>
          </cell>
          <cell r="D193">
            <v>0</v>
          </cell>
          <cell r="E193">
            <v>0</v>
          </cell>
          <cell r="F193">
            <v>3994.26</v>
          </cell>
          <cell r="G193">
            <v>0</v>
          </cell>
          <cell r="H193">
            <v>3994.26</v>
          </cell>
          <cell r="I193" t="str">
            <v>Pośrednie</v>
          </cell>
          <cell r="J193" t="str">
            <v>Pozostałe materiały</v>
          </cell>
        </row>
        <row r="194">
          <cell r="A194" t="str">
            <v>13</v>
          </cell>
          <cell r="B194" t="str">
            <v>505 /1-13-151</v>
          </cell>
          <cell r="C194" t="str">
            <v>Farbiarnia, Zu§.energ.elektr.</v>
          </cell>
          <cell r="D194">
            <v>0</v>
          </cell>
          <cell r="E194">
            <v>0</v>
          </cell>
          <cell r="F194">
            <v>95812.479999999996</v>
          </cell>
          <cell r="G194">
            <v>0</v>
          </cell>
          <cell r="H194">
            <v>95812.479999999996</v>
          </cell>
          <cell r="I194" t="str">
            <v>Pośrednie</v>
          </cell>
          <cell r="J194" t="str">
            <v>Energia elektryczna</v>
          </cell>
        </row>
        <row r="195">
          <cell r="A195" t="str">
            <v>13</v>
          </cell>
          <cell r="B195" t="str">
            <v>505 /1-13-152</v>
          </cell>
          <cell r="C195" t="str">
            <v>Farbiarnia, Zu§.wody</v>
          </cell>
          <cell r="D195">
            <v>0</v>
          </cell>
          <cell r="E195">
            <v>0</v>
          </cell>
          <cell r="F195">
            <v>146878.21</v>
          </cell>
          <cell r="G195">
            <v>0</v>
          </cell>
          <cell r="H195">
            <v>146878.21</v>
          </cell>
          <cell r="I195" t="str">
            <v>Pośrednie</v>
          </cell>
          <cell r="J195" t="str">
            <v>Woda-techn.</v>
          </cell>
        </row>
        <row r="196">
          <cell r="A196" t="str">
            <v>13</v>
          </cell>
          <cell r="B196" t="str">
            <v>505 /1-13-153</v>
          </cell>
          <cell r="C196" t="str">
            <v>Farbiarnia, Zu§.energ.ciepl.</v>
          </cell>
          <cell r="D196">
            <v>0</v>
          </cell>
          <cell r="E196">
            <v>0</v>
          </cell>
          <cell r="F196">
            <v>446533.77</v>
          </cell>
          <cell r="G196">
            <v>0</v>
          </cell>
          <cell r="H196">
            <v>446533.77</v>
          </cell>
          <cell r="I196" t="str">
            <v>Pośrednie</v>
          </cell>
          <cell r="J196" t="str">
            <v>Energia cieplna-techn.</v>
          </cell>
        </row>
        <row r="197">
          <cell r="A197" t="str">
            <v>13</v>
          </cell>
          <cell r="B197" t="str">
            <v>505 /1-13-254</v>
          </cell>
          <cell r="C197" t="str">
            <v>Farbiarnia, Us’.poz.-komunalne</v>
          </cell>
          <cell r="D197">
            <v>0</v>
          </cell>
          <cell r="E197">
            <v>0</v>
          </cell>
          <cell r="F197">
            <v>87022.42</v>
          </cell>
          <cell r="G197">
            <v>0</v>
          </cell>
          <cell r="H197">
            <v>87022.42</v>
          </cell>
          <cell r="I197" t="str">
            <v>Pośrednie</v>
          </cell>
          <cell r="J197" t="str">
            <v>Usługi komunalne</v>
          </cell>
        </row>
        <row r="198">
          <cell r="A198" t="str">
            <v>13</v>
          </cell>
          <cell r="B198" t="str">
            <v>505 /1-13-800</v>
          </cell>
          <cell r="C198" t="str">
            <v>Farbiarnia, k-ty zakupu</v>
          </cell>
          <cell r="D198">
            <v>0</v>
          </cell>
          <cell r="E198">
            <v>0</v>
          </cell>
          <cell r="F198">
            <v>62.36</v>
          </cell>
          <cell r="G198">
            <v>0</v>
          </cell>
          <cell r="H198">
            <v>62.36</v>
          </cell>
          <cell r="I198" t="str">
            <v>Pośrednie</v>
          </cell>
          <cell r="J198" t="str">
            <v>Pozostałe koszty</v>
          </cell>
        </row>
        <row r="199">
          <cell r="A199" t="str">
            <v>13</v>
          </cell>
          <cell r="B199" t="str">
            <v>506 /1-13-010</v>
          </cell>
          <cell r="C199" t="str">
            <v>Farbiarnia, Amortyz.žr.trwa’yc</v>
          </cell>
          <cell r="D199">
            <v>0</v>
          </cell>
          <cell r="E199">
            <v>0</v>
          </cell>
          <cell r="F199">
            <v>51451.66</v>
          </cell>
          <cell r="G199">
            <v>0</v>
          </cell>
          <cell r="H199">
            <v>51451.66</v>
          </cell>
          <cell r="I199" t="str">
            <v>Pośrednie</v>
          </cell>
          <cell r="J199" t="str">
            <v>Amortyzacja środków trwałych</v>
          </cell>
        </row>
        <row r="200">
          <cell r="A200" t="str">
            <v>13</v>
          </cell>
          <cell r="B200" t="str">
            <v>506 /1-13-141</v>
          </cell>
          <cell r="C200" t="str">
            <v>Farbiarnia, Mater.biurowe</v>
          </cell>
          <cell r="D200">
            <v>0</v>
          </cell>
          <cell r="E200">
            <v>0</v>
          </cell>
          <cell r="F200">
            <v>220.66</v>
          </cell>
          <cell r="G200">
            <v>0</v>
          </cell>
          <cell r="H200">
            <v>220.66</v>
          </cell>
          <cell r="I200" t="str">
            <v>Pośrednie</v>
          </cell>
          <cell r="J200" t="str">
            <v>Pozostałe koszty</v>
          </cell>
        </row>
        <row r="201">
          <cell r="A201" t="str">
            <v>13</v>
          </cell>
          <cell r="B201" t="str">
            <v>506 /1-13-142</v>
          </cell>
          <cell r="C201" t="str">
            <v>Farbiarnia, Mater.pozost.</v>
          </cell>
          <cell r="D201">
            <v>0</v>
          </cell>
          <cell r="E201">
            <v>0</v>
          </cell>
          <cell r="F201">
            <v>31216.03</v>
          </cell>
          <cell r="G201">
            <v>0</v>
          </cell>
          <cell r="H201">
            <v>31216.03</v>
          </cell>
          <cell r="I201" t="str">
            <v>Pośrednie</v>
          </cell>
          <cell r="J201" t="str">
            <v>Pozostałe materiały</v>
          </cell>
        </row>
        <row r="202">
          <cell r="A202" t="str">
            <v>13</v>
          </cell>
          <cell r="B202" t="str">
            <v>506 /1-13-152</v>
          </cell>
          <cell r="C202" t="str">
            <v>Farbiarnia, Zu§.wody</v>
          </cell>
          <cell r="D202">
            <v>0</v>
          </cell>
          <cell r="E202">
            <v>0</v>
          </cell>
          <cell r="F202">
            <v>1016.7</v>
          </cell>
          <cell r="G202">
            <v>0</v>
          </cell>
          <cell r="H202">
            <v>1016.7</v>
          </cell>
          <cell r="I202" t="str">
            <v>Pośrednie</v>
          </cell>
          <cell r="J202" t="str">
            <v>Woda-socjal.</v>
          </cell>
        </row>
        <row r="203">
          <cell r="A203" t="str">
            <v>13</v>
          </cell>
          <cell r="B203" t="str">
            <v>506 /1-13-153</v>
          </cell>
          <cell r="C203" t="str">
            <v>Farbiarnia, Zu§.energ.ciepl.</v>
          </cell>
          <cell r="D203">
            <v>0</v>
          </cell>
          <cell r="E203">
            <v>0</v>
          </cell>
          <cell r="F203">
            <v>21615.3</v>
          </cell>
          <cell r="G203">
            <v>0</v>
          </cell>
          <cell r="H203">
            <v>21615.3</v>
          </cell>
          <cell r="I203" t="str">
            <v>Pośrednie</v>
          </cell>
          <cell r="J203" t="str">
            <v>Energia cieplna-ogrzew.</v>
          </cell>
        </row>
        <row r="204">
          <cell r="A204" t="str">
            <v>13</v>
          </cell>
          <cell r="B204" t="str">
            <v>506 /1-13-215</v>
          </cell>
          <cell r="C204" t="str">
            <v>Farbiarnia, Us’.transp.-w’asne</v>
          </cell>
          <cell r="D204">
            <v>0</v>
          </cell>
          <cell r="E204">
            <v>0</v>
          </cell>
          <cell r="F204">
            <v>236.13</v>
          </cell>
          <cell r="G204">
            <v>0</v>
          </cell>
          <cell r="H204">
            <v>236.13</v>
          </cell>
          <cell r="I204" t="str">
            <v>Pośrednie</v>
          </cell>
          <cell r="J204" t="str">
            <v>Pozostałe koszty</v>
          </cell>
        </row>
        <row r="205">
          <cell r="A205" t="str">
            <v>13</v>
          </cell>
          <cell r="B205" t="str">
            <v>506 /1-13-221</v>
          </cell>
          <cell r="C205" t="str">
            <v>Farbiarnia, Us’.rem.-budynki</v>
          </cell>
          <cell r="D205">
            <v>0</v>
          </cell>
          <cell r="E205">
            <v>0</v>
          </cell>
          <cell r="F205">
            <v>17879.38</v>
          </cell>
          <cell r="G205">
            <v>0</v>
          </cell>
          <cell r="H205">
            <v>17879.38</v>
          </cell>
          <cell r="I205" t="str">
            <v>Pośrednie</v>
          </cell>
          <cell r="J205" t="str">
            <v>Remonty budynków i budowli</v>
          </cell>
        </row>
        <row r="206">
          <cell r="A206" t="str">
            <v>13</v>
          </cell>
          <cell r="B206" t="str">
            <v>506 /1-13-224</v>
          </cell>
          <cell r="C206" t="str">
            <v>Farbiarnia, Us’.rem.-masz.i ur</v>
          </cell>
          <cell r="D206">
            <v>0</v>
          </cell>
          <cell r="E206">
            <v>0</v>
          </cell>
          <cell r="F206">
            <v>5886.25</v>
          </cell>
          <cell r="G206">
            <v>0</v>
          </cell>
          <cell r="H206">
            <v>5886.25</v>
          </cell>
          <cell r="I206" t="str">
            <v>Pośrednie</v>
          </cell>
          <cell r="J206" t="str">
            <v>Remonty maszyn i urządzeń</v>
          </cell>
        </row>
        <row r="207">
          <cell r="A207" t="str">
            <v>13</v>
          </cell>
          <cell r="B207" t="str">
            <v>506 /1-13-225</v>
          </cell>
          <cell r="C207" t="str">
            <v>Farbiarnia, Us’.rem.-poz.masz.</v>
          </cell>
          <cell r="D207">
            <v>0</v>
          </cell>
          <cell r="E207">
            <v>0</v>
          </cell>
          <cell r="F207">
            <v>6216.74</v>
          </cell>
          <cell r="G207">
            <v>0</v>
          </cell>
          <cell r="H207">
            <v>6216.74</v>
          </cell>
          <cell r="I207" t="str">
            <v>Pośrednie</v>
          </cell>
          <cell r="J207" t="str">
            <v>Remonty maszyn i urządzeń</v>
          </cell>
        </row>
        <row r="208">
          <cell r="A208" t="str">
            <v>13</v>
          </cell>
          <cell r="B208" t="str">
            <v>506 /1-13-241</v>
          </cell>
          <cell r="C208" t="str">
            <v>Farbiarnia, Us’.’†czn.-rozmowy</v>
          </cell>
          <cell r="D208">
            <v>0</v>
          </cell>
          <cell r="E208">
            <v>0</v>
          </cell>
          <cell r="F208">
            <v>117.54</v>
          </cell>
          <cell r="G208">
            <v>0</v>
          </cell>
          <cell r="H208">
            <v>117.54</v>
          </cell>
          <cell r="I208" t="str">
            <v>Pośrednie</v>
          </cell>
          <cell r="J208" t="str">
            <v>Pozostałe koszty</v>
          </cell>
        </row>
        <row r="209">
          <cell r="A209" t="str">
            <v>13</v>
          </cell>
          <cell r="B209" t="str">
            <v>506 /1-13-251</v>
          </cell>
          <cell r="C209" t="str">
            <v>Farbiarnia, Us’.poz.-admin.-bi</v>
          </cell>
          <cell r="D209">
            <v>0</v>
          </cell>
          <cell r="E209">
            <v>0</v>
          </cell>
          <cell r="F209">
            <v>30.33</v>
          </cell>
          <cell r="G209">
            <v>0</v>
          </cell>
          <cell r="H209">
            <v>30.33</v>
          </cell>
          <cell r="I209" t="str">
            <v>Pośrednie</v>
          </cell>
          <cell r="J209" t="str">
            <v>Pozostałe koszty</v>
          </cell>
        </row>
        <row r="210">
          <cell r="A210" t="str">
            <v>13</v>
          </cell>
          <cell r="B210" t="str">
            <v>506 /1-13-254</v>
          </cell>
          <cell r="C210" t="str">
            <v>Farbiarnia, Us’.poz.-komunalne</v>
          </cell>
          <cell r="D210">
            <v>0</v>
          </cell>
          <cell r="E210">
            <v>0</v>
          </cell>
          <cell r="F210">
            <v>1560.4</v>
          </cell>
          <cell r="G210">
            <v>0</v>
          </cell>
          <cell r="H210">
            <v>1560.4</v>
          </cell>
          <cell r="I210" t="str">
            <v>Pośrednie</v>
          </cell>
          <cell r="J210" t="str">
            <v>Odbiór ścieków</v>
          </cell>
        </row>
        <row r="211">
          <cell r="A211" t="str">
            <v>13</v>
          </cell>
          <cell r="B211" t="str">
            <v>506 /1-13-257</v>
          </cell>
          <cell r="C211" t="str">
            <v>Farbiarnia, Us’.poz.-"Leasing"</v>
          </cell>
          <cell r="D211">
            <v>0</v>
          </cell>
          <cell r="E211">
            <v>0</v>
          </cell>
          <cell r="F211">
            <v>3110.43</v>
          </cell>
          <cell r="G211">
            <v>0</v>
          </cell>
          <cell r="H211">
            <v>3110.43</v>
          </cell>
          <cell r="I211" t="str">
            <v>Pośrednie</v>
          </cell>
          <cell r="J211" t="str">
            <v>Pozostałe koszty</v>
          </cell>
        </row>
        <row r="212">
          <cell r="A212" t="str">
            <v>13</v>
          </cell>
          <cell r="B212" t="str">
            <v>506 /1-13-259</v>
          </cell>
          <cell r="C212" t="str">
            <v>Farbiarnia, Us’.poz.-inne</v>
          </cell>
          <cell r="D212">
            <v>0</v>
          </cell>
          <cell r="E212">
            <v>0</v>
          </cell>
          <cell r="F212">
            <v>304</v>
          </cell>
          <cell r="G212">
            <v>0</v>
          </cell>
          <cell r="H212">
            <v>304</v>
          </cell>
          <cell r="I212" t="str">
            <v>Pośrednie</v>
          </cell>
          <cell r="J212" t="str">
            <v>Pozostałe koszty</v>
          </cell>
        </row>
        <row r="213">
          <cell r="A213" t="str">
            <v>13</v>
          </cell>
          <cell r="B213" t="str">
            <v>506 /1-13-261</v>
          </cell>
          <cell r="C213" t="str">
            <v>Farbiarnia, Rem.w’.-budynki</v>
          </cell>
          <cell r="D213">
            <v>0</v>
          </cell>
          <cell r="E213">
            <v>0</v>
          </cell>
          <cell r="F213">
            <v>21313.31</v>
          </cell>
          <cell r="G213">
            <v>0</v>
          </cell>
          <cell r="H213">
            <v>21313.31</v>
          </cell>
          <cell r="I213" t="str">
            <v>Pośrednie</v>
          </cell>
          <cell r="J213" t="str">
            <v>Remonty budynków i budowli</v>
          </cell>
        </row>
        <row r="214">
          <cell r="A214" t="str">
            <v>13</v>
          </cell>
          <cell r="B214" t="str">
            <v>506 /1-13-264</v>
          </cell>
          <cell r="C214" t="str">
            <v>Farbiarnia, Rem.w’.-masz.i urz</v>
          </cell>
          <cell r="D214">
            <v>0</v>
          </cell>
          <cell r="E214">
            <v>0</v>
          </cell>
          <cell r="F214">
            <v>30607.27</v>
          </cell>
          <cell r="G214">
            <v>0</v>
          </cell>
          <cell r="H214">
            <v>30607.27</v>
          </cell>
          <cell r="I214" t="str">
            <v>Pośrednie</v>
          </cell>
          <cell r="J214" t="str">
            <v>Remonty maszyn i urządzeń</v>
          </cell>
        </row>
        <row r="215">
          <cell r="A215" t="str">
            <v>13</v>
          </cell>
          <cell r="B215" t="str">
            <v>506 /1-13-265</v>
          </cell>
          <cell r="C215" t="str">
            <v>Farbiarnia, Rem.w’.-poz.masz.i</v>
          </cell>
          <cell r="D215">
            <v>0</v>
          </cell>
          <cell r="E215">
            <v>0</v>
          </cell>
          <cell r="F215">
            <v>11114.46</v>
          </cell>
          <cell r="G215">
            <v>0</v>
          </cell>
          <cell r="H215">
            <v>11114.46</v>
          </cell>
          <cell r="I215" t="str">
            <v>Pośrednie</v>
          </cell>
          <cell r="J215" t="str">
            <v>Remonty maszyn i urządzeń</v>
          </cell>
        </row>
        <row r="216">
          <cell r="A216" t="str">
            <v>13</v>
          </cell>
          <cell r="B216" t="str">
            <v>506 /1-13-268</v>
          </cell>
          <cell r="C216" t="str">
            <v>Farbiarnia, Rem.w’.-narz.i prz</v>
          </cell>
          <cell r="D216">
            <v>0</v>
          </cell>
          <cell r="E216">
            <v>0</v>
          </cell>
          <cell r="F216">
            <v>3693.05</v>
          </cell>
          <cell r="G216">
            <v>0</v>
          </cell>
          <cell r="H216">
            <v>3693.05</v>
          </cell>
          <cell r="I216" t="str">
            <v>Pośrednie</v>
          </cell>
          <cell r="J216" t="str">
            <v>Remonty pozostałe</v>
          </cell>
        </row>
        <row r="217">
          <cell r="A217" t="str">
            <v>13</v>
          </cell>
          <cell r="B217" t="str">
            <v>506 /1-13-311</v>
          </cell>
          <cell r="C217" t="str">
            <v>Farbiarnia, Podatek od nieruch</v>
          </cell>
          <cell r="D217">
            <v>0</v>
          </cell>
          <cell r="E217">
            <v>0</v>
          </cell>
          <cell r="F217">
            <v>16524</v>
          </cell>
          <cell r="G217">
            <v>0</v>
          </cell>
          <cell r="H217">
            <v>16524</v>
          </cell>
          <cell r="I217" t="str">
            <v>Pośrednie</v>
          </cell>
          <cell r="J217" t="str">
            <v>Podatek od nieruchomości</v>
          </cell>
        </row>
        <row r="218">
          <cell r="A218" t="str">
            <v>13</v>
          </cell>
          <cell r="B218" t="str">
            <v>506 /1-13-312</v>
          </cell>
          <cell r="C218" t="str">
            <v>Farbiarnia, Podatek gruntowy</v>
          </cell>
          <cell r="D218">
            <v>0</v>
          </cell>
          <cell r="E218">
            <v>0</v>
          </cell>
          <cell r="F218">
            <v>416.35</v>
          </cell>
          <cell r="G218">
            <v>0</v>
          </cell>
          <cell r="H218">
            <v>416.35</v>
          </cell>
          <cell r="I218" t="str">
            <v>Pośrednie</v>
          </cell>
          <cell r="J218" t="str">
            <v>Pozostałe koszty</v>
          </cell>
        </row>
        <row r="219">
          <cell r="A219" t="str">
            <v>13</v>
          </cell>
          <cell r="B219" t="str">
            <v>506 /1-13-322</v>
          </cell>
          <cell r="C219" t="str">
            <v>Farbiarnia, Op’aty pozosta’e</v>
          </cell>
          <cell r="D219">
            <v>0</v>
          </cell>
          <cell r="E219">
            <v>0</v>
          </cell>
          <cell r="F219">
            <v>17820</v>
          </cell>
          <cell r="G219">
            <v>0</v>
          </cell>
          <cell r="H219">
            <v>17820</v>
          </cell>
          <cell r="I219" t="str">
            <v>Pośrednie</v>
          </cell>
          <cell r="J219" t="str">
            <v>Pozostałe opłaty</v>
          </cell>
        </row>
        <row r="220">
          <cell r="A220" t="str">
            <v>13</v>
          </cell>
          <cell r="B220" t="str">
            <v>506 /1-13-410</v>
          </cell>
          <cell r="C220" t="str">
            <v>Farbiarnia, Wynagr.-osobowy f.</v>
          </cell>
          <cell r="D220">
            <v>0</v>
          </cell>
          <cell r="E220">
            <v>0</v>
          </cell>
          <cell r="F220">
            <v>86333.5</v>
          </cell>
          <cell r="G220">
            <v>0</v>
          </cell>
          <cell r="H220">
            <v>86333.5</v>
          </cell>
          <cell r="I220" t="str">
            <v>Pośrednie</v>
          </cell>
          <cell r="J220" t="str">
            <v>Wynagrodzenia pośr. z narz.</v>
          </cell>
        </row>
        <row r="221">
          <cell r="A221" t="str">
            <v>13</v>
          </cell>
          <cell r="B221" t="str">
            <v>506 /1-13-511</v>
          </cell>
          <cell r="C221" t="str">
            <v>Farbiarnia, w.na rz.prac.-BHP</v>
          </cell>
          <cell r="D221">
            <v>0</v>
          </cell>
          <cell r="E221">
            <v>0</v>
          </cell>
          <cell r="F221">
            <v>4953.01</v>
          </cell>
          <cell r="G221">
            <v>0</v>
          </cell>
          <cell r="H221">
            <v>4953.01</v>
          </cell>
          <cell r="I221" t="str">
            <v>Pośrednie</v>
          </cell>
          <cell r="J221" t="str">
            <v>Pozostałe świad. na rzecz prac.</v>
          </cell>
        </row>
        <row r="222">
          <cell r="A222" t="str">
            <v>13</v>
          </cell>
          <cell r="B222" t="str">
            <v>506 /1-13-521</v>
          </cell>
          <cell r="C222" t="str">
            <v>Farbiarnia, w.na rz.prac.-nal</v>
          </cell>
          <cell r="D222">
            <v>0</v>
          </cell>
          <cell r="E222">
            <v>0</v>
          </cell>
          <cell r="F222">
            <v>9036.09</v>
          </cell>
          <cell r="G222">
            <v>0</v>
          </cell>
          <cell r="H222">
            <v>9036.09</v>
          </cell>
          <cell r="I222" t="str">
            <v>Pośrednie</v>
          </cell>
          <cell r="J222" t="str">
            <v>Pozostałe świad. na rzecz prac.</v>
          </cell>
        </row>
        <row r="223">
          <cell r="A223" t="str">
            <v>13</v>
          </cell>
          <cell r="B223" t="str">
            <v>506 /1-13-522</v>
          </cell>
          <cell r="C223" t="str">
            <v>Farbiarnia, w.na rz.prac.-nar</v>
          </cell>
          <cell r="D223">
            <v>0</v>
          </cell>
          <cell r="E223">
            <v>0</v>
          </cell>
          <cell r="F223">
            <v>38178.82</v>
          </cell>
          <cell r="G223">
            <v>0</v>
          </cell>
          <cell r="H223">
            <v>38178.82</v>
          </cell>
          <cell r="I223" t="str">
            <v>Pośrednie</v>
          </cell>
          <cell r="J223" t="str">
            <v>Wynagrodzenia pośr. z narz.</v>
          </cell>
        </row>
        <row r="224">
          <cell r="A224" t="str">
            <v>13</v>
          </cell>
          <cell r="B224" t="str">
            <v>506 /1-13-531</v>
          </cell>
          <cell r="C224" t="str">
            <v>Farbiarnia, w.na rz.prac.-szk</v>
          </cell>
          <cell r="D224">
            <v>0</v>
          </cell>
          <cell r="E224">
            <v>0</v>
          </cell>
          <cell r="F224">
            <v>366</v>
          </cell>
          <cell r="G224">
            <v>0</v>
          </cell>
          <cell r="H224">
            <v>366</v>
          </cell>
          <cell r="I224" t="str">
            <v>Pośrednie</v>
          </cell>
          <cell r="J224" t="str">
            <v>Pozostałe świad. na rzecz prac.</v>
          </cell>
        </row>
        <row r="225">
          <cell r="A225" t="str">
            <v>13</v>
          </cell>
          <cell r="B225" t="str">
            <v>506 /1-13-532</v>
          </cell>
          <cell r="C225" t="str">
            <v>Farbiarnia, w.na rz.prac.-inn</v>
          </cell>
          <cell r="D225">
            <v>0</v>
          </cell>
          <cell r="E225">
            <v>0</v>
          </cell>
          <cell r="F225">
            <v>1699.4</v>
          </cell>
          <cell r="G225">
            <v>0</v>
          </cell>
          <cell r="H225">
            <v>1699.4</v>
          </cell>
          <cell r="I225" t="str">
            <v>Pośrednie</v>
          </cell>
          <cell r="J225" t="str">
            <v>Pozostałe świad. na rzecz prac.</v>
          </cell>
        </row>
        <row r="226">
          <cell r="A226" t="str">
            <v>13</v>
          </cell>
          <cell r="B226" t="str">
            <v>506 /1-13-761</v>
          </cell>
          <cell r="C226" t="str">
            <v>Farbiarnia, Ubezp.maj†tkowe</v>
          </cell>
          <cell r="D226">
            <v>0</v>
          </cell>
          <cell r="E226">
            <v>0</v>
          </cell>
          <cell r="F226">
            <v>165.08</v>
          </cell>
          <cell r="G226">
            <v>0</v>
          </cell>
          <cell r="H226">
            <v>165.08</v>
          </cell>
          <cell r="I226" t="str">
            <v>Pośrednie</v>
          </cell>
          <cell r="J226" t="str">
            <v>Pozostałe koszty</v>
          </cell>
        </row>
        <row r="227">
          <cell r="A227" t="str">
            <v>13</v>
          </cell>
          <cell r="B227" t="str">
            <v>506 /1-13-800</v>
          </cell>
          <cell r="C227" t="str">
            <v>Farbiarnia, Koszty zakupu.</v>
          </cell>
          <cell r="D227">
            <v>0</v>
          </cell>
          <cell r="E227">
            <v>0</v>
          </cell>
          <cell r="F227">
            <v>777.98</v>
          </cell>
          <cell r="G227">
            <v>0</v>
          </cell>
          <cell r="H227">
            <v>777.98</v>
          </cell>
          <cell r="I227" t="str">
            <v>Pośrednie</v>
          </cell>
          <cell r="J227" t="str">
            <v>Pozostałe koszty</v>
          </cell>
        </row>
        <row r="228">
          <cell r="A228" t="str">
            <v>16</v>
          </cell>
          <cell r="B228" t="str">
            <v>500 /1-16-000</v>
          </cell>
          <cell r="C228" t="str">
            <v>Dziewiarnia, Roboty w toku</v>
          </cell>
          <cell r="D228">
            <v>0</v>
          </cell>
          <cell r="E228">
            <v>0</v>
          </cell>
          <cell r="F228">
            <v>67996.210000000006</v>
          </cell>
          <cell r="G228">
            <v>0</v>
          </cell>
          <cell r="H228">
            <v>-67996.210000000006</v>
          </cell>
          <cell r="I228" t="str">
            <v>Bezpośrednie</v>
          </cell>
          <cell r="J228" t="str">
            <v>Produkcja w toku</v>
          </cell>
        </row>
        <row r="229">
          <cell r="A229" t="str">
            <v>16</v>
          </cell>
          <cell r="B229" t="str">
            <v>500 /1-16-112</v>
          </cell>
          <cell r="C229" t="str">
            <v>Dziewiarnia, Zu§.prz‘dzy z zak</v>
          </cell>
          <cell r="D229">
            <v>0</v>
          </cell>
          <cell r="E229">
            <v>0</v>
          </cell>
          <cell r="F229">
            <v>128337.27</v>
          </cell>
          <cell r="G229">
            <v>0</v>
          </cell>
          <cell r="H229">
            <v>128337.27</v>
          </cell>
          <cell r="I229" t="str">
            <v>Bezpośrednie</v>
          </cell>
          <cell r="J229" t="str">
            <v>Przędza z zakupu</v>
          </cell>
        </row>
        <row r="230">
          <cell r="A230" t="str">
            <v>16</v>
          </cell>
          <cell r="B230" t="str">
            <v>500 /1-16-410</v>
          </cell>
          <cell r="C230" t="str">
            <v>Dziewiarnia, Wynagr.-osobowy f</v>
          </cell>
          <cell r="D230">
            <v>0</v>
          </cell>
          <cell r="E230">
            <v>0</v>
          </cell>
          <cell r="F230">
            <v>5210.5</v>
          </cell>
          <cell r="G230">
            <v>0</v>
          </cell>
          <cell r="H230">
            <v>5210.5</v>
          </cell>
          <cell r="I230" t="str">
            <v>Bezpośrednie</v>
          </cell>
          <cell r="J230" t="str">
            <v>Wynagrodzenia bezp. z narz.</v>
          </cell>
        </row>
        <row r="231">
          <cell r="A231" t="str">
            <v>16</v>
          </cell>
          <cell r="B231" t="str">
            <v>500 /1-16-522</v>
          </cell>
          <cell r="C231" t="str">
            <v>Dziewiarnia, w.na rz.prac.-na</v>
          </cell>
          <cell r="D231">
            <v>0</v>
          </cell>
          <cell r="E231">
            <v>0</v>
          </cell>
          <cell r="F231">
            <v>2252.59</v>
          </cell>
          <cell r="G231">
            <v>0</v>
          </cell>
          <cell r="H231">
            <v>2252.59</v>
          </cell>
          <cell r="I231" t="str">
            <v>Bezpośrednie</v>
          </cell>
          <cell r="J231" t="str">
            <v>Wynagrodzenia bezp. z narz.</v>
          </cell>
        </row>
        <row r="232">
          <cell r="A232" t="str">
            <v>16</v>
          </cell>
          <cell r="B232" t="str">
            <v>500 /1-16-800</v>
          </cell>
          <cell r="C232" t="str">
            <v>Dziewiarnia,Koszty zakupu</v>
          </cell>
          <cell r="D232">
            <v>0</v>
          </cell>
          <cell r="E232">
            <v>0</v>
          </cell>
          <cell r="F232">
            <v>1254.46</v>
          </cell>
          <cell r="G232">
            <v>0</v>
          </cell>
          <cell r="H232">
            <v>1254.46</v>
          </cell>
          <cell r="I232" t="str">
            <v>Bezpośrednie</v>
          </cell>
          <cell r="J232" t="str">
            <v>Koszty zakupu</v>
          </cell>
        </row>
        <row r="233">
          <cell r="A233" t="str">
            <v>16</v>
          </cell>
          <cell r="B233" t="str">
            <v>505 /1-16-212</v>
          </cell>
          <cell r="C233" t="str">
            <v>Dziewiarnia, Us’.transp.-samoc</v>
          </cell>
          <cell r="D233">
            <v>0</v>
          </cell>
          <cell r="E233">
            <v>0</v>
          </cell>
          <cell r="F233">
            <v>400.5</v>
          </cell>
          <cell r="G233">
            <v>0</v>
          </cell>
          <cell r="H233">
            <v>400.5</v>
          </cell>
          <cell r="I233" t="str">
            <v>Pośrednie</v>
          </cell>
          <cell r="J233" t="str">
            <v>Pozostałe koszty</v>
          </cell>
        </row>
        <row r="234">
          <cell r="A234" t="str">
            <v>16</v>
          </cell>
          <cell r="B234" t="str">
            <v>505 /1-16-234</v>
          </cell>
          <cell r="C234" t="str">
            <v>Dziewiarnia, Obr.obca-dzianie</v>
          </cell>
          <cell r="D234">
            <v>0</v>
          </cell>
          <cell r="E234">
            <v>0</v>
          </cell>
          <cell r="F234">
            <v>47327.61</v>
          </cell>
          <cell r="G234">
            <v>0</v>
          </cell>
          <cell r="H234">
            <v>47327.61</v>
          </cell>
          <cell r="I234" t="str">
            <v>Pośrednie</v>
          </cell>
          <cell r="J234" t="str">
            <v>Dzianie-obce</v>
          </cell>
        </row>
        <row r="235">
          <cell r="A235" t="str">
            <v>16</v>
          </cell>
          <cell r="B235" t="str">
            <v>506 /1-16-142</v>
          </cell>
          <cell r="C235" t="str">
            <v>Dziewiarnia, Mater.pozost.</v>
          </cell>
          <cell r="D235">
            <v>0</v>
          </cell>
          <cell r="E235">
            <v>0</v>
          </cell>
          <cell r="F235">
            <v>98.4</v>
          </cell>
          <cell r="G235">
            <v>0</v>
          </cell>
          <cell r="H235">
            <v>98.4</v>
          </cell>
          <cell r="I235" t="str">
            <v>Pośrednie</v>
          </cell>
          <cell r="J235" t="str">
            <v>Pozostałe materiały</v>
          </cell>
        </row>
        <row r="236">
          <cell r="A236" t="str">
            <v>16</v>
          </cell>
          <cell r="B236" t="str">
            <v>506 /1-16-259</v>
          </cell>
          <cell r="C236" t="str">
            <v>Dziewiarnia, Us’.poz.-inne</v>
          </cell>
          <cell r="D236">
            <v>0</v>
          </cell>
          <cell r="E236">
            <v>0</v>
          </cell>
          <cell r="F236">
            <v>521</v>
          </cell>
          <cell r="G236">
            <v>0</v>
          </cell>
          <cell r="H236">
            <v>521</v>
          </cell>
          <cell r="I236" t="str">
            <v>Pośrednie</v>
          </cell>
          <cell r="J236" t="str">
            <v>Pozostałe koszty</v>
          </cell>
        </row>
        <row r="237">
          <cell r="A237" t="str">
            <v>16</v>
          </cell>
          <cell r="B237" t="str">
            <v>506 /1-16-264</v>
          </cell>
          <cell r="C237" t="str">
            <v>Dziewiarnia, Rem.w’.-masz.i ur</v>
          </cell>
          <cell r="D237">
            <v>0</v>
          </cell>
          <cell r="E237">
            <v>0</v>
          </cell>
          <cell r="F237">
            <v>18108.349999999999</v>
          </cell>
          <cell r="G237">
            <v>0</v>
          </cell>
          <cell r="H237">
            <v>18108.349999999999</v>
          </cell>
          <cell r="I237" t="str">
            <v>Pośrednie</v>
          </cell>
          <cell r="J237" t="str">
            <v>Remonty maszyn i urządzeń</v>
          </cell>
        </row>
        <row r="238">
          <cell r="A238" t="str">
            <v>16</v>
          </cell>
          <cell r="B238" t="str">
            <v>506 /1-16-410</v>
          </cell>
          <cell r="C238" t="str">
            <v>Dziewiarnia, Wynagr.-osobowy f</v>
          </cell>
          <cell r="D238">
            <v>0</v>
          </cell>
          <cell r="E238">
            <v>0</v>
          </cell>
          <cell r="F238">
            <v>0</v>
          </cell>
          <cell r="G238">
            <v>0</v>
          </cell>
          <cell r="H238">
            <v>0</v>
          </cell>
          <cell r="I238" t="str">
            <v>Pośrednie</v>
          </cell>
          <cell r="J238" t="str">
            <v>Wynagrodzenia pośr. z narz.</v>
          </cell>
        </row>
        <row r="239">
          <cell r="A239" t="str">
            <v>16</v>
          </cell>
          <cell r="B239" t="str">
            <v>506 /1-16-420</v>
          </cell>
          <cell r="C239" t="str">
            <v>Dziewiarnia, Wynagr.-bezosob.f</v>
          </cell>
          <cell r="D239">
            <v>0</v>
          </cell>
          <cell r="E239">
            <v>0</v>
          </cell>
          <cell r="F239">
            <v>1800</v>
          </cell>
          <cell r="G239">
            <v>0</v>
          </cell>
          <cell r="H239">
            <v>1800</v>
          </cell>
          <cell r="I239" t="str">
            <v>Pośrednie</v>
          </cell>
          <cell r="J239" t="str">
            <v>Pozostałe koszty</v>
          </cell>
        </row>
        <row r="240">
          <cell r="A240" t="str">
            <v>16</v>
          </cell>
          <cell r="B240" t="str">
            <v>506 /1-16-800</v>
          </cell>
          <cell r="C240" t="str">
            <v>Dziewiarnia,Koszty zakupu.</v>
          </cell>
          <cell r="D240">
            <v>0</v>
          </cell>
          <cell r="E240">
            <v>0</v>
          </cell>
          <cell r="F240">
            <v>4.99</v>
          </cell>
          <cell r="G240">
            <v>0</v>
          </cell>
          <cell r="H240">
            <v>4.99</v>
          </cell>
          <cell r="I240" t="str">
            <v>Pośrednie</v>
          </cell>
          <cell r="J240" t="str">
            <v>Pozostałe koszty</v>
          </cell>
        </row>
        <row r="241">
          <cell r="A241" t="str">
            <v>17</v>
          </cell>
          <cell r="B241" t="str">
            <v>500 /1-17-000</v>
          </cell>
          <cell r="C241" t="str">
            <v>Wyko¤cz.Dziew., Roboty w toku</v>
          </cell>
          <cell r="D241">
            <v>0</v>
          </cell>
          <cell r="E241">
            <v>0</v>
          </cell>
          <cell r="F241">
            <v>4684.17</v>
          </cell>
          <cell r="G241">
            <v>0</v>
          </cell>
          <cell r="H241">
            <v>-4684.17</v>
          </cell>
          <cell r="I241" t="str">
            <v>Bezpośrednie</v>
          </cell>
          <cell r="J241" t="str">
            <v>Produkcja w toku</v>
          </cell>
        </row>
        <row r="242">
          <cell r="A242" t="str">
            <v>17</v>
          </cell>
          <cell r="B242" t="str">
            <v>500 /1-17-122</v>
          </cell>
          <cell r="C242" t="str">
            <v>Wyko¤cz.Dziew., Zu§.žr.pomocn.</v>
          </cell>
          <cell r="D242">
            <v>0</v>
          </cell>
          <cell r="E242">
            <v>0</v>
          </cell>
          <cell r="F242">
            <v>14887.46</v>
          </cell>
          <cell r="G242">
            <v>0</v>
          </cell>
          <cell r="H242">
            <v>14887.46</v>
          </cell>
          <cell r="I242" t="str">
            <v>Bezpośrednie</v>
          </cell>
          <cell r="J242" t="str">
            <v>Barwniki i środki pomocnicze</v>
          </cell>
        </row>
        <row r="243">
          <cell r="A243" t="str">
            <v>17</v>
          </cell>
          <cell r="B243" t="str">
            <v>500 /1-17-813</v>
          </cell>
          <cell r="C243" t="str">
            <v>Wyko¤cz,Dziew.Us’.Frbiarni</v>
          </cell>
          <cell r="D243">
            <v>0</v>
          </cell>
          <cell r="E243">
            <v>0</v>
          </cell>
          <cell r="F243">
            <v>10177.040000000001</v>
          </cell>
          <cell r="G243">
            <v>0</v>
          </cell>
          <cell r="H243">
            <v>10177.040000000001</v>
          </cell>
          <cell r="I243" t="str">
            <v>Bezpośrednie</v>
          </cell>
          <cell r="J243" t="str">
            <v>Usługi Farbiarni</v>
          </cell>
        </row>
        <row r="244">
          <cell r="A244" t="str">
            <v>17</v>
          </cell>
          <cell r="B244" t="str">
            <v>506 /1-17-142</v>
          </cell>
          <cell r="C244" t="str">
            <v>Wyko¤cz.Dziew., Mater.pozost.</v>
          </cell>
          <cell r="D244">
            <v>0</v>
          </cell>
          <cell r="E244">
            <v>0</v>
          </cell>
          <cell r="F244">
            <v>4789.3500000000004</v>
          </cell>
          <cell r="G244">
            <v>0</v>
          </cell>
          <cell r="H244">
            <v>4789.3500000000004</v>
          </cell>
          <cell r="I244" t="str">
            <v>Pośrednie</v>
          </cell>
          <cell r="J244" t="str">
            <v>Pozostałe materiały</v>
          </cell>
        </row>
        <row r="245">
          <cell r="A245" t="str">
            <v>17</v>
          </cell>
          <cell r="B245" t="str">
            <v>506 /1-17-800</v>
          </cell>
          <cell r="C245" t="str">
            <v>Wyko¤cz.Dziew.,Koszty zakupu</v>
          </cell>
          <cell r="D245">
            <v>0</v>
          </cell>
          <cell r="E245">
            <v>0</v>
          </cell>
          <cell r="F245">
            <v>243</v>
          </cell>
          <cell r="G245">
            <v>0</v>
          </cell>
          <cell r="H245">
            <v>243</v>
          </cell>
          <cell r="I245" t="str">
            <v>Pośrednie</v>
          </cell>
          <cell r="J245" t="str">
            <v>Pozostałe koszty</v>
          </cell>
        </row>
        <row r="246">
          <cell r="A246" t="str">
            <v>11</v>
          </cell>
          <cell r="B246" t="str">
            <v>500 /1-11-900</v>
          </cell>
          <cell r="C246" t="str">
            <v>Prz‘dzalnia, Przen.k.zmiennych</v>
          </cell>
          <cell r="D246">
            <v>0</v>
          </cell>
          <cell r="E246">
            <v>0</v>
          </cell>
          <cell r="F246">
            <v>246367.92</v>
          </cell>
          <cell r="G246">
            <v>0</v>
          </cell>
          <cell r="H246">
            <v>0</v>
          </cell>
          <cell r="I246" t="str">
            <v>Pośrednie</v>
          </cell>
          <cell r="J246" t="str">
            <v>Koszty wydz. na usługi na zewnątrz.</v>
          </cell>
        </row>
        <row r="247">
          <cell r="A247" t="str">
            <v>11</v>
          </cell>
          <cell r="B247" t="str">
            <v>500 /1-11-901</v>
          </cell>
          <cell r="C247" t="str">
            <v>Prz‘dzalnia, Przen.k.sta’ych</v>
          </cell>
          <cell r="D247">
            <v>0</v>
          </cell>
          <cell r="E247">
            <v>0</v>
          </cell>
          <cell r="F247">
            <v>1067712.95</v>
          </cell>
          <cell r="G247">
            <v>0</v>
          </cell>
          <cell r="H247">
            <v>0</v>
          </cell>
          <cell r="I247" t="str">
            <v>Pośrednie</v>
          </cell>
          <cell r="J247" t="str">
            <v>Koszty wydz. na usługi na zewnątrz.</v>
          </cell>
        </row>
        <row r="248">
          <cell r="A248" t="str">
            <v>12</v>
          </cell>
          <cell r="B248" t="str">
            <v>500 /1-12-900</v>
          </cell>
          <cell r="C248" t="str">
            <v>Skr‘calnia, Przen.k.zmiennych</v>
          </cell>
          <cell r="D248">
            <v>0</v>
          </cell>
          <cell r="E248">
            <v>0</v>
          </cell>
          <cell r="F248">
            <v>13268.05</v>
          </cell>
          <cell r="G248">
            <v>2473.56</v>
          </cell>
          <cell r="H248">
            <v>-2473.56</v>
          </cell>
          <cell r="I248" t="str">
            <v>Pośrednie</v>
          </cell>
          <cell r="J248" t="str">
            <v>Koszty wydz. na usługi na zewnątrz.</v>
          </cell>
        </row>
        <row r="249">
          <cell r="A249" t="str">
            <v>12</v>
          </cell>
          <cell r="B249" t="str">
            <v>500 /1-12-901</v>
          </cell>
          <cell r="C249" t="str">
            <v>Skr‘calnia, Przen.k.sta’ych</v>
          </cell>
          <cell r="D249">
            <v>0</v>
          </cell>
          <cell r="E249">
            <v>0</v>
          </cell>
          <cell r="F249">
            <v>199754.87</v>
          </cell>
          <cell r="G249">
            <v>0</v>
          </cell>
          <cell r="H249">
            <v>0</v>
          </cell>
          <cell r="I249" t="str">
            <v>Pośrednie</v>
          </cell>
          <cell r="J249" t="str">
            <v>Koszty wydz. na usługi na zewnątrz.</v>
          </cell>
        </row>
        <row r="250">
          <cell r="A250" t="str">
            <v>14</v>
          </cell>
          <cell r="B250" t="str">
            <v>500 /1-14-900</v>
          </cell>
          <cell r="C250" t="str">
            <v>Tkalnia, Przen.k.zmiennych</v>
          </cell>
          <cell r="D250">
            <v>0</v>
          </cell>
          <cell r="E250">
            <v>0</v>
          </cell>
          <cell r="F250">
            <v>85121.3</v>
          </cell>
          <cell r="G250">
            <v>10818.18</v>
          </cell>
          <cell r="H250">
            <v>-10818.18</v>
          </cell>
          <cell r="I250" t="str">
            <v>Pośrednie</v>
          </cell>
          <cell r="J250" t="str">
            <v>Koszty wydz. na usługi na zewnątrz.</v>
          </cell>
        </row>
        <row r="251">
          <cell r="A251" t="str">
            <v>14</v>
          </cell>
          <cell r="B251" t="str">
            <v>500 /1-14-901</v>
          </cell>
          <cell r="C251" t="str">
            <v>Tkalnia, Przen.k.sta’ych</v>
          </cell>
          <cell r="D251">
            <v>0</v>
          </cell>
          <cell r="E251">
            <v>0</v>
          </cell>
          <cell r="F251">
            <v>1336222.58</v>
          </cell>
          <cell r="G251">
            <v>33782.04</v>
          </cell>
          <cell r="H251">
            <v>-33782.04</v>
          </cell>
          <cell r="I251" t="str">
            <v>Pośrednie</v>
          </cell>
          <cell r="J251" t="str">
            <v>Koszty wydz. na usługi na zewnątrz.</v>
          </cell>
        </row>
        <row r="252">
          <cell r="A252" t="str">
            <v>15</v>
          </cell>
          <cell r="B252" t="str">
            <v>500 /1-15-900</v>
          </cell>
          <cell r="C252" t="str">
            <v>Wyko¤czalnia, Przen.k.zmiennych</v>
          </cell>
          <cell r="D252">
            <v>0</v>
          </cell>
          <cell r="E252">
            <v>0</v>
          </cell>
          <cell r="F252">
            <v>239194.07</v>
          </cell>
          <cell r="G252">
            <v>1191.76</v>
          </cell>
          <cell r="H252">
            <v>-1191.76</v>
          </cell>
          <cell r="I252" t="str">
            <v>Pośrednie</v>
          </cell>
          <cell r="J252" t="str">
            <v>Koszty wydz. na usługi na zewnątrz.</v>
          </cell>
        </row>
        <row r="253">
          <cell r="A253" t="str">
            <v>15</v>
          </cell>
          <cell r="B253" t="str">
            <v>500 /1-15-901</v>
          </cell>
          <cell r="C253" t="str">
            <v>Wyko¤czalnia, Przen.k.sta’ych</v>
          </cell>
          <cell r="D253">
            <v>0</v>
          </cell>
          <cell r="E253">
            <v>0</v>
          </cell>
          <cell r="F253">
            <v>302970.12</v>
          </cell>
          <cell r="G253">
            <v>0</v>
          </cell>
          <cell r="H253">
            <v>0</v>
          </cell>
          <cell r="I253" t="str">
            <v>Pośrednie</v>
          </cell>
          <cell r="J253" t="str">
            <v>Koszty wydz. na usługi na zewnątrz.</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Założenia"/>
      <sheetName val="koszty"/>
    </sheetNames>
    <sheetDataSet>
      <sheetData sheetId="0"/>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wariant"/>
    </sheetNames>
    <sheetDataSet>
      <sheetData sheetId="0" refreshError="1">
        <row r="3">
          <cell r="B3">
            <v>1</v>
          </cell>
        </row>
      </sheetData>
    </sheetDataSet>
  </externalBook>
</externalLink>
</file>

<file path=xl/revisions/_rels/revisionHeaders.xml.rels><?xml version="1.0" encoding="UTF-8" standalone="yes"?>
<Relationships xmlns="http://schemas.openxmlformats.org/package/2006/relationships"><Relationship Id="rId63"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D09E0F9-59BC-4791-BAE1-3B3AAC1D3C69}" diskRevisions="1" revisionId="6172" version="4">
  <header guid="{FD09E0F9-59BC-4791-BAE1-3B3AAC1D3C69}" dateTime="2016-07-22T14:30:59" maxSheetId="9" userName="kcwiertnia" r:id="rId63">
    <sheetIdMap count="8">
      <sheetId val="1"/>
      <sheetId val="2"/>
      <sheetId val="4"/>
      <sheetId val="7"/>
      <sheetId val="6"/>
      <sheetId val="8"/>
      <sheetId val="5"/>
      <sheetId val="3"/>
    </sheetIdMap>
  </header>
</headers>
</file>

<file path=xl/revisions/revisionLog1.xml><?xml version="1.0" encoding="utf-8"?>
<revisions xmlns="http://schemas.openxmlformats.org/spreadsheetml/2006/main" xmlns:r="http://schemas.openxmlformats.org/officeDocument/2006/relationships">
  <rcv guid="{DD16428E-FF7C-4F94-B8D8-9AF1FD599F85}" action="delete"/>
  <rdn rId="0" localSheetId="1" customView="1" name="Z_DD16428E_FF7C_4F94_B8D8_9AF1FD599F85_.wvu.PrintArea" hidden="1" oldHidden="1">
    <formula>Założenia!$A$1:$S$168</formula>
    <oldFormula>Założenia!$A$1:$S$168</oldFormula>
  </rdn>
  <rdn rId="0" localSheetId="2" customView="1" name="Z_DD16428E_FF7C_4F94_B8D8_9AF1FD599F85_.wvu.PrintArea" hidden="1" oldHidden="1">
    <formula>Obliczenia!$A$1:$S$364</formula>
    <oldFormula>Obliczenia!$A$1:$S$364</oldFormula>
  </rdn>
  <rdn rId="0" localSheetId="5" customView="1" name="Z_DD16428E_FF7C_4F94_B8D8_9AF1FD599F85_.wvu.Cols" hidden="1" oldHidden="1">
    <formula>Przychody!$A:$A</formula>
    <oldFormula>Przychody!$A:$A</oldFormula>
  </rdn>
  <rdn rId="0" localSheetId="3" customView="1" name="Z_DD16428E_FF7C_4F94_B8D8_9AF1FD599F85_.wvu.PrintArea" hidden="1" oldHidden="1">
    <formula>arkusz!$A$1:$AG$410</formula>
    <oldFormula>arkusz!$A$1:$AG$410</oldFormula>
  </rdn>
  <rcv guid="{DD16428E-FF7C-4F94-B8D8-9AF1FD599F85}"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28.bin"/><Relationship Id="rId3" Type="http://schemas.openxmlformats.org/officeDocument/2006/relationships/printerSettings" Target="../printerSettings/printerSettings23.bin"/><Relationship Id="rId7" Type="http://schemas.openxmlformats.org/officeDocument/2006/relationships/printerSettings" Target="../printerSettings/printerSettings27.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6.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36.bin"/><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11" Type="http://schemas.openxmlformats.org/officeDocument/2006/relationships/drawing" Target="../drawings/drawing1.xml"/><Relationship Id="rId5" Type="http://schemas.openxmlformats.org/officeDocument/2006/relationships/printerSettings" Target="../printerSettings/printerSettings33.bin"/><Relationship Id="rId10" Type="http://schemas.openxmlformats.org/officeDocument/2006/relationships/printerSettings" Target="../printerSettings/printerSettings38.bin"/><Relationship Id="rId4" Type="http://schemas.openxmlformats.org/officeDocument/2006/relationships/printerSettings" Target="../printerSettings/printerSettings32.bin"/><Relationship Id="rId9" Type="http://schemas.openxmlformats.org/officeDocument/2006/relationships/printerSettings" Target="../printerSettings/printerSettings37.bin"/></Relationships>
</file>

<file path=xl/worksheets/sheet1.xml><?xml version="1.0" encoding="utf-8"?>
<worksheet xmlns="http://schemas.openxmlformats.org/spreadsheetml/2006/main" xmlns:r="http://schemas.openxmlformats.org/officeDocument/2006/relationships">
  <dimension ref="A1:T418"/>
  <sheetViews>
    <sheetView view="pageBreakPreview" topLeftCell="A82" zoomScaleNormal="100" zoomScaleSheetLayoutView="95" workbookViewId="0">
      <selection activeCell="D140" sqref="D140:R140"/>
    </sheetView>
  </sheetViews>
  <sheetFormatPr defaultColWidth="9.140625" defaultRowHeight="10.5"/>
  <cols>
    <col min="1" max="1" width="4.7109375" style="1" customWidth="1"/>
    <col min="2" max="2" width="35.5703125" style="38" customWidth="1"/>
    <col min="3" max="3" width="6.7109375" style="1" customWidth="1"/>
    <col min="4" max="5" width="12" style="37" bestFit="1" customWidth="1"/>
    <col min="6" max="6" width="12" style="37" customWidth="1"/>
    <col min="7" max="18" width="9.5703125" style="37" bestFit="1" customWidth="1"/>
    <col min="19" max="19" width="18.5703125" style="6" customWidth="1"/>
    <col min="20" max="16384" width="9.140625" style="38"/>
  </cols>
  <sheetData>
    <row r="1" spans="1:20" s="17" customFormat="1" ht="30" customHeight="1">
      <c r="A1" s="19"/>
      <c r="B1" s="17" t="s">
        <v>207</v>
      </c>
      <c r="C1" s="19"/>
      <c r="D1" s="18"/>
      <c r="E1" s="18"/>
      <c r="F1" s="18"/>
      <c r="G1" s="18"/>
      <c r="H1" s="18"/>
      <c r="I1" s="18"/>
      <c r="J1" s="18"/>
      <c r="K1" s="18"/>
      <c r="L1" s="18"/>
      <c r="M1" s="18"/>
      <c r="N1" s="18"/>
      <c r="O1" s="18"/>
      <c r="P1" s="18"/>
      <c r="Q1" s="18"/>
      <c r="R1" s="18"/>
      <c r="S1" s="20"/>
    </row>
    <row r="2" spans="1:20" s="40" customFormat="1">
      <c r="A2" s="13"/>
      <c r="B2" s="40" t="s">
        <v>165</v>
      </c>
      <c r="C2" s="13"/>
      <c r="E2" s="43"/>
      <c r="F2" s="43"/>
      <c r="G2" s="43"/>
      <c r="H2" s="43"/>
      <c r="I2" s="43"/>
      <c r="J2" s="43"/>
      <c r="K2" s="43"/>
      <c r="L2" s="43"/>
      <c r="M2" s="43"/>
      <c r="N2" s="43"/>
      <c r="O2" s="43"/>
      <c r="P2" s="43"/>
      <c r="Q2" s="43"/>
      <c r="R2" s="43"/>
      <c r="S2" s="14"/>
    </row>
    <row r="3" spans="1:20" s="5" customFormat="1" ht="12.75" customHeight="1">
      <c r="A3" s="449" t="s">
        <v>23</v>
      </c>
      <c r="B3" s="451" t="s">
        <v>4</v>
      </c>
      <c r="C3" s="449" t="s">
        <v>2</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21" t="s">
        <v>1</v>
      </c>
    </row>
    <row r="4" spans="1:20" s="5" customFormat="1">
      <c r="A4" s="450"/>
      <c r="B4" s="451"/>
      <c r="C4" s="450"/>
      <c r="D4" s="34"/>
      <c r="E4" s="34"/>
      <c r="F4" s="34"/>
      <c r="G4" s="34"/>
      <c r="H4" s="34"/>
      <c r="I4" s="34"/>
      <c r="J4" s="34"/>
      <c r="K4" s="34"/>
      <c r="L4" s="34"/>
      <c r="M4" s="34"/>
      <c r="N4" s="34"/>
      <c r="O4" s="34"/>
      <c r="P4" s="34"/>
      <c r="Q4" s="34"/>
      <c r="R4" s="34"/>
      <c r="S4" s="22"/>
      <c r="T4" s="7"/>
    </row>
    <row r="5" spans="1:20">
      <c r="A5" s="55">
        <v>1</v>
      </c>
      <c r="B5" s="44" t="s">
        <v>21</v>
      </c>
      <c r="C5" s="15" t="s">
        <v>22</v>
      </c>
      <c r="D5" s="34"/>
      <c r="E5" s="34"/>
      <c r="F5" s="34"/>
      <c r="G5" s="34"/>
      <c r="H5" s="34"/>
      <c r="I5" s="34"/>
      <c r="J5" s="34"/>
      <c r="K5" s="34"/>
      <c r="L5" s="34"/>
      <c r="M5" s="34"/>
      <c r="N5" s="34"/>
      <c r="O5" s="34"/>
      <c r="P5" s="34"/>
      <c r="Q5" s="34"/>
      <c r="R5" s="34"/>
      <c r="S5" s="28"/>
    </row>
    <row r="6" spans="1:20">
      <c r="A6" s="55">
        <f>A5+1</f>
        <v>2</v>
      </c>
      <c r="B6" s="44" t="s">
        <v>10</v>
      </c>
      <c r="C6" s="15" t="s">
        <v>9</v>
      </c>
      <c r="D6" s="34"/>
      <c r="E6" s="34"/>
      <c r="F6" s="34"/>
      <c r="G6" s="34"/>
      <c r="H6" s="34"/>
      <c r="I6" s="34"/>
      <c r="J6" s="34"/>
      <c r="K6" s="34"/>
      <c r="L6" s="34"/>
      <c r="M6" s="34"/>
      <c r="N6" s="34"/>
      <c r="O6" s="34"/>
      <c r="P6" s="34"/>
      <c r="Q6" s="34"/>
      <c r="R6" s="34"/>
      <c r="S6" s="28"/>
    </row>
    <row r="7" spans="1:20">
      <c r="A7" s="55">
        <f>A6+1</f>
        <v>3</v>
      </c>
      <c r="B7" s="44" t="s">
        <v>11</v>
      </c>
      <c r="C7" s="15" t="s">
        <v>12</v>
      </c>
      <c r="D7" s="34"/>
      <c r="E7" s="34"/>
      <c r="F7" s="34"/>
      <c r="G7" s="34"/>
      <c r="H7" s="34"/>
      <c r="I7" s="34"/>
      <c r="J7" s="34"/>
      <c r="K7" s="34"/>
      <c r="L7" s="34"/>
      <c r="M7" s="34"/>
      <c r="N7" s="34"/>
      <c r="O7" s="34"/>
      <c r="P7" s="34"/>
      <c r="Q7" s="34"/>
      <c r="R7" s="34"/>
      <c r="S7" s="28"/>
    </row>
    <row r="8" spans="1:20">
      <c r="A8" s="55">
        <f>A7+1</f>
        <v>4</v>
      </c>
      <c r="B8" s="42" t="s">
        <v>17</v>
      </c>
      <c r="C8" s="16" t="s">
        <v>9</v>
      </c>
      <c r="D8" s="34"/>
      <c r="E8" s="34"/>
      <c r="F8" s="34"/>
      <c r="G8" s="34"/>
      <c r="H8" s="34"/>
      <c r="I8" s="34"/>
      <c r="J8" s="34"/>
      <c r="K8" s="34"/>
      <c r="L8" s="34"/>
      <c r="M8" s="34"/>
      <c r="N8" s="34"/>
      <c r="O8" s="34"/>
      <c r="P8" s="34"/>
      <c r="Q8" s="34"/>
      <c r="R8" s="34"/>
      <c r="S8" s="28"/>
    </row>
    <row r="9" spans="1:20">
      <c r="A9" s="55">
        <f>A8+1</f>
        <v>5</v>
      </c>
      <c r="B9" s="44" t="s">
        <v>14</v>
      </c>
      <c r="C9" s="15" t="s">
        <v>9</v>
      </c>
      <c r="D9" s="34"/>
      <c r="E9" s="34"/>
      <c r="F9" s="34"/>
      <c r="G9" s="34"/>
      <c r="H9" s="34"/>
      <c r="I9" s="34"/>
      <c r="J9" s="34"/>
      <c r="K9" s="34"/>
      <c r="L9" s="34"/>
      <c r="M9" s="34"/>
      <c r="N9" s="34"/>
      <c r="O9" s="34"/>
      <c r="P9" s="34"/>
      <c r="Q9" s="34"/>
      <c r="R9" s="34"/>
      <c r="S9" s="28"/>
    </row>
    <row r="10" spans="1:20">
      <c r="A10" s="55">
        <f>A9+1</f>
        <v>6</v>
      </c>
      <c r="B10" s="42" t="s">
        <v>0</v>
      </c>
      <c r="C10" s="16"/>
      <c r="D10" s="34"/>
      <c r="E10" s="34"/>
      <c r="F10" s="34"/>
      <c r="G10" s="34"/>
      <c r="H10" s="34"/>
      <c r="I10" s="34"/>
      <c r="J10" s="34"/>
      <c r="K10" s="34"/>
      <c r="L10" s="34"/>
      <c r="M10" s="34"/>
      <c r="N10" s="34"/>
      <c r="O10" s="34"/>
      <c r="P10" s="34"/>
      <c r="Q10" s="34"/>
      <c r="R10" s="34"/>
      <c r="S10" s="28"/>
    </row>
    <row r="11" spans="1:20" s="17" customFormat="1" ht="30" customHeight="1">
      <c r="A11" s="19"/>
      <c r="B11" s="17" t="s">
        <v>208</v>
      </c>
      <c r="C11" s="19"/>
      <c r="D11" s="18"/>
      <c r="E11" s="18"/>
      <c r="F11" s="18"/>
      <c r="G11" s="18"/>
      <c r="H11" s="18"/>
      <c r="I11" s="18"/>
      <c r="J11" s="18"/>
      <c r="K11" s="18"/>
      <c r="L11" s="18"/>
      <c r="M11" s="18"/>
      <c r="N11" s="18"/>
      <c r="O11" s="18"/>
      <c r="P11" s="18"/>
      <c r="Q11" s="18"/>
      <c r="R11" s="18"/>
      <c r="S11" s="20"/>
    </row>
    <row r="12" spans="1:20" s="40" customFormat="1">
      <c r="A12" s="13"/>
      <c r="B12" s="40" t="s">
        <v>166</v>
      </c>
      <c r="C12" s="13"/>
      <c r="D12" s="43"/>
      <c r="E12" s="43"/>
      <c r="F12" s="43"/>
      <c r="G12" s="43"/>
      <c r="H12" s="43"/>
      <c r="I12" s="43"/>
      <c r="J12" s="43"/>
      <c r="K12" s="43"/>
      <c r="L12" s="43"/>
      <c r="M12" s="43"/>
      <c r="N12" s="43"/>
      <c r="O12" s="43"/>
      <c r="P12" s="43"/>
      <c r="Q12" s="43"/>
      <c r="R12" s="43"/>
      <c r="S12" s="14"/>
    </row>
    <row r="13" spans="1:20" s="5" customFormat="1" ht="12.75" customHeight="1">
      <c r="A13" s="449" t="s">
        <v>23</v>
      </c>
      <c r="B13" s="451" t="s">
        <v>4</v>
      </c>
      <c r="C13" s="449" t="s">
        <v>2</v>
      </c>
      <c r="D13" s="24" t="s">
        <v>320</v>
      </c>
      <c r="E13" s="24" t="s">
        <v>320</v>
      </c>
      <c r="F13" s="24" t="s">
        <v>320</v>
      </c>
      <c r="G13" s="24" t="s">
        <v>320</v>
      </c>
      <c r="H13" s="24" t="s">
        <v>320</v>
      </c>
      <c r="I13" s="24" t="s">
        <v>320</v>
      </c>
      <c r="J13" s="24" t="s">
        <v>320</v>
      </c>
      <c r="K13" s="24" t="s">
        <v>320</v>
      </c>
      <c r="L13" s="24" t="s">
        <v>320</v>
      </c>
      <c r="M13" s="24" t="s">
        <v>320</v>
      </c>
      <c r="N13" s="24" t="s">
        <v>320</v>
      </c>
      <c r="O13" s="24" t="s">
        <v>320</v>
      </c>
      <c r="P13" s="24" t="s">
        <v>320</v>
      </c>
      <c r="Q13" s="24" t="s">
        <v>320</v>
      </c>
      <c r="R13" s="24" t="s">
        <v>320</v>
      </c>
      <c r="S13" s="21" t="s">
        <v>1</v>
      </c>
    </row>
    <row r="14" spans="1:20" s="5" customFormat="1">
      <c r="A14" s="450"/>
      <c r="B14" s="451"/>
      <c r="C14" s="450"/>
      <c r="D14" s="34"/>
      <c r="E14" s="34"/>
      <c r="F14" s="34"/>
      <c r="G14" s="34"/>
      <c r="H14" s="34"/>
      <c r="I14" s="34"/>
      <c r="J14" s="34"/>
      <c r="K14" s="34"/>
      <c r="L14" s="34"/>
      <c r="M14" s="34"/>
      <c r="N14" s="34"/>
      <c r="O14" s="34"/>
      <c r="P14" s="34"/>
      <c r="Q14" s="34"/>
      <c r="R14" s="34"/>
      <c r="S14" s="22"/>
      <c r="T14" s="7"/>
    </row>
    <row r="15" spans="1:20">
      <c r="A15" s="55">
        <v>1</v>
      </c>
      <c r="B15" s="44" t="s">
        <v>13</v>
      </c>
      <c r="C15" s="15" t="s">
        <v>9</v>
      </c>
      <c r="D15" s="34"/>
      <c r="E15" s="34"/>
      <c r="F15" s="34"/>
      <c r="G15" s="34"/>
      <c r="H15" s="34"/>
      <c r="I15" s="34"/>
      <c r="J15" s="34"/>
      <c r="K15" s="34"/>
      <c r="L15" s="34"/>
      <c r="M15" s="34"/>
      <c r="N15" s="34"/>
      <c r="O15" s="34"/>
      <c r="P15" s="34"/>
      <c r="Q15" s="34"/>
      <c r="R15" s="34"/>
      <c r="S15" s="28"/>
    </row>
    <row r="16" spans="1:20">
      <c r="A16" s="55">
        <f>A15+1</f>
        <v>2</v>
      </c>
      <c r="B16" s="44" t="s">
        <v>11</v>
      </c>
      <c r="C16" s="15" t="s">
        <v>12</v>
      </c>
      <c r="D16" s="34"/>
      <c r="E16" s="34"/>
      <c r="F16" s="34"/>
      <c r="G16" s="34"/>
      <c r="H16" s="34"/>
      <c r="I16" s="34"/>
      <c r="J16" s="34"/>
      <c r="K16" s="34"/>
      <c r="L16" s="34"/>
      <c r="M16" s="34"/>
      <c r="N16" s="34"/>
      <c r="O16" s="34"/>
      <c r="P16" s="34"/>
      <c r="Q16" s="34"/>
      <c r="R16" s="34"/>
      <c r="S16" s="28"/>
    </row>
    <row r="17" spans="1:20">
      <c r="A17" s="55">
        <f>A16+1</f>
        <v>3</v>
      </c>
      <c r="B17" s="42" t="s">
        <v>16</v>
      </c>
      <c r="C17" s="16" t="s">
        <v>9</v>
      </c>
      <c r="D17" s="34"/>
      <c r="E17" s="34"/>
      <c r="F17" s="34"/>
      <c r="G17" s="34"/>
      <c r="H17" s="34"/>
      <c r="I17" s="34"/>
      <c r="J17" s="34"/>
      <c r="K17" s="34"/>
      <c r="L17" s="34"/>
      <c r="M17" s="34"/>
      <c r="N17" s="34"/>
      <c r="O17" s="34"/>
      <c r="P17" s="34"/>
      <c r="Q17" s="34"/>
      <c r="R17" s="34"/>
      <c r="S17" s="28"/>
    </row>
    <row r="18" spans="1:20">
      <c r="A18" s="55">
        <f>A17+1</f>
        <v>4</v>
      </c>
      <c r="B18" s="42" t="s">
        <v>203</v>
      </c>
      <c r="C18" s="16" t="s">
        <v>9</v>
      </c>
      <c r="D18" s="34"/>
      <c r="E18" s="34"/>
      <c r="F18" s="34"/>
      <c r="G18" s="34"/>
      <c r="H18" s="34"/>
      <c r="I18" s="34"/>
      <c r="J18" s="34"/>
      <c r="K18" s="34"/>
      <c r="L18" s="34"/>
      <c r="M18" s="34"/>
      <c r="N18" s="34"/>
      <c r="O18" s="34"/>
      <c r="P18" s="34"/>
      <c r="Q18" s="34"/>
      <c r="R18" s="34"/>
      <c r="S18" s="28"/>
    </row>
    <row r="19" spans="1:20" ht="21">
      <c r="A19" s="55">
        <f>A18+1</f>
        <v>5</v>
      </c>
      <c r="B19" s="42" t="s">
        <v>204</v>
      </c>
      <c r="C19" s="16" t="s">
        <v>8</v>
      </c>
      <c r="D19" s="34"/>
      <c r="E19" s="34"/>
      <c r="F19" s="34"/>
      <c r="G19" s="34"/>
      <c r="H19" s="34"/>
      <c r="I19" s="34"/>
      <c r="J19" s="34"/>
      <c r="K19" s="34"/>
      <c r="L19" s="34"/>
      <c r="M19" s="34"/>
      <c r="N19" s="34"/>
      <c r="O19" s="34"/>
      <c r="P19" s="34"/>
      <c r="Q19" s="34"/>
      <c r="R19" s="34"/>
      <c r="S19" s="28"/>
    </row>
    <row r="20" spans="1:20">
      <c r="A20" s="55">
        <v>6</v>
      </c>
      <c r="B20" s="44" t="s">
        <v>15</v>
      </c>
      <c r="C20" s="15" t="s">
        <v>8</v>
      </c>
      <c r="D20" s="34"/>
      <c r="E20" s="34"/>
      <c r="F20" s="34"/>
      <c r="G20" s="34"/>
      <c r="H20" s="34"/>
      <c r="I20" s="34"/>
      <c r="J20" s="34"/>
      <c r="K20" s="34"/>
      <c r="L20" s="34"/>
      <c r="M20" s="34"/>
      <c r="N20" s="34"/>
      <c r="O20" s="34"/>
      <c r="P20" s="34"/>
      <c r="Q20" s="34"/>
      <c r="R20" s="34"/>
      <c r="S20" s="28"/>
    </row>
    <row r="21" spans="1:20" ht="11.25" thickBot="1">
      <c r="A21" s="82"/>
      <c r="B21" s="83"/>
      <c r="C21" s="84"/>
      <c r="D21" s="85"/>
      <c r="E21" s="85"/>
      <c r="F21" s="85"/>
      <c r="G21" s="85"/>
      <c r="H21" s="85"/>
      <c r="I21" s="85"/>
      <c r="J21" s="85"/>
      <c r="K21" s="85"/>
      <c r="L21" s="85"/>
      <c r="M21" s="85"/>
      <c r="N21" s="85"/>
      <c r="O21" s="85"/>
      <c r="P21" s="85"/>
      <c r="Q21" s="85"/>
      <c r="R21" s="85"/>
      <c r="S21" s="27"/>
    </row>
    <row r="22" spans="1:20" s="17" customFormat="1" ht="30" customHeight="1" thickBot="1">
      <c r="A22" s="19"/>
      <c r="B22" s="298" t="s">
        <v>209</v>
      </c>
      <c r="C22" s="299"/>
      <c r="D22" s="300"/>
      <c r="E22" s="300"/>
      <c r="F22" s="300"/>
      <c r="G22" s="301"/>
      <c r="H22" s="18"/>
      <c r="I22" s="18"/>
      <c r="J22" s="18"/>
      <c r="K22" s="18"/>
      <c r="L22" s="18"/>
      <c r="M22" s="18"/>
      <c r="N22" s="18"/>
      <c r="O22" s="18"/>
      <c r="P22" s="18"/>
      <c r="Q22" s="18"/>
      <c r="R22" s="18"/>
      <c r="S22" s="20"/>
    </row>
    <row r="23" spans="1:20" s="40" customFormat="1">
      <c r="A23" s="13"/>
      <c r="B23" s="40" t="s">
        <v>167</v>
      </c>
      <c r="C23" s="13"/>
      <c r="D23" s="43"/>
      <c r="E23" s="43"/>
      <c r="F23" s="43"/>
      <c r="G23" s="43"/>
      <c r="H23" s="43"/>
      <c r="I23" s="43"/>
      <c r="J23" s="43"/>
      <c r="K23" s="43"/>
      <c r="L23" s="43"/>
      <c r="M23" s="43"/>
      <c r="N23" s="43"/>
      <c r="O23" s="43"/>
      <c r="P23" s="43"/>
      <c r="Q23" s="43"/>
      <c r="R23" s="43"/>
      <c r="S23" s="14"/>
    </row>
    <row r="24" spans="1:20" s="5" customFormat="1" ht="12.75" customHeight="1">
      <c r="A24" s="449" t="s">
        <v>23</v>
      </c>
      <c r="B24" s="451" t="s">
        <v>4</v>
      </c>
      <c r="C24" s="449" t="s">
        <v>2</v>
      </c>
      <c r="D24" s="24" t="s">
        <v>320</v>
      </c>
      <c r="E24" s="24" t="s">
        <v>320</v>
      </c>
      <c r="F24" s="24" t="s">
        <v>320</v>
      </c>
      <c r="G24" s="24" t="s">
        <v>320</v>
      </c>
      <c r="H24" s="24" t="s">
        <v>320</v>
      </c>
      <c r="I24" s="24" t="s">
        <v>320</v>
      </c>
      <c r="J24" s="24" t="s">
        <v>320</v>
      </c>
      <c r="K24" s="24" t="s">
        <v>320</v>
      </c>
      <c r="L24" s="24" t="s">
        <v>320</v>
      </c>
      <c r="M24" s="24" t="s">
        <v>320</v>
      </c>
      <c r="N24" s="24" t="s">
        <v>320</v>
      </c>
      <c r="O24" s="24" t="s">
        <v>320</v>
      </c>
      <c r="P24" s="24" t="s">
        <v>320</v>
      </c>
      <c r="Q24" s="24" t="s">
        <v>320</v>
      </c>
      <c r="R24" s="24" t="s">
        <v>320</v>
      </c>
      <c r="S24" s="21" t="s">
        <v>1</v>
      </c>
    </row>
    <row r="25" spans="1:20" s="5" customFormat="1">
      <c r="A25" s="450"/>
      <c r="B25" s="451"/>
      <c r="C25" s="450"/>
      <c r="D25" s="34"/>
      <c r="E25" s="34"/>
      <c r="F25" s="34"/>
      <c r="G25" s="34"/>
      <c r="H25" s="34"/>
      <c r="I25" s="34"/>
      <c r="J25" s="34"/>
      <c r="K25" s="34"/>
      <c r="L25" s="34"/>
      <c r="M25" s="34"/>
      <c r="N25" s="34"/>
      <c r="O25" s="34"/>
      <c r="P25" s="34"/>
      <c r="Q25" s="34"/>
      <c r="R25" s="34"/>
      <c r="S25" s="22"/>
      <c r="T25" s="7"/>
    </row>
    <row r="26" spans="1:20">
      <c r="A26" s="55" t="s">
        <v>24</v>
      </c>
      <c r="B26" s="59"/>
      <c r="C26" s="56" t="s">
        <v>8</v>
      </c>
      <c r="D26" s="34"/>
      <c r="E26" s="34"/>
      <c r="F26" s="34"/>
      <c r="G26" s="34"/>
      <c r="H26" s="34"/>
      <c r="I26" s="34"/>
      <c r="J26" s="34"/>
      <c r="K26" s="34"/>
      <c r="L26" s="34"/>
      <c r="M26" s="34"/>
      <c r="N26" s="34"/>
      <c r="O26" s="34"/>
      <c r="P26" s="34"/>
      <c r="Q26" s="34"/>
      <c r="R26" s="34"/>
      <c r="S26" s="23" t="s">
        <v>6</v>
      </c>
    </row>
    <row r="27" spans="1:20">
      <c r="A27" s="55" t="s">
        <v>25</v>
      </c>
      <c r="B27" s="59"/>
      <c r="C27" s="56" t="s">
        <v>8</v>
      </c>
      <c r="D27" s="34"/>
      <c r="E27" s="34"/>
      <c r="F27" s="34"/>
      <c r="G27" s="34"/>
      <c r="H27" s="34"/>
      <c r="I27" s="34"/>
      <c r="J27" s="34"/>
      <c r="K27" s="34"/>
      <c r="L27" s="34"/>
      <c r="M27" s="34"/>
      <c r="N27" s="34"/>
      <c r="O27" s="34"/>
      <c r="P27" s="34"/>
      <c r="Q27" s="34"/>
      <c r="R27" s="34"/>
      <c r="S27" s="23" t="s">
        <v>6</v>
      </c>
    </row>
    <row r="28" spans="1:20">
      <c r="A28" s="55" t="s">
        <v>26</v>
      </c>
      <c r="B28" s="59"/>
      <c r="C28" s="56" t="s">
        <v>8</v>
      </c>
      <c r="D28" s="34"/>
      <c r="E28" s="34"/>
      <c r="F28" s="34"/>
      <c r="G28" s="34"/>
      <c r="H28" s="34"/>
      <c r="I28" s="34"/>
      <c r="J28" s="34"/>
      <c r="K28" s="34"/>
      <c r="L28" s="34"/>
      <c r="M28" s="34"/>
      <c r="N28" s="34"/>
      <c r="O28" s="34"/>
      <c r="P28" s="34"/>
      <c r="Q28" s="34"/>
      <c r="R28" s="34"/>
      <c r="S28" s="23" t="s">
        <v>6</v>
      </c>
    </row>
    <row r="29" spans="1:20">
      <c r="A29" s="55" t="s">
        <v>27</v>
      </c>
      <c r="B29" s="59"/>
      <c r="C29" s="56" t="s">
        <v>8</v>
      </c>
      <c r="D29" s="34"/>
      <c r="E29" s="34"/>
      <c r="F29" s="34"/>
      <c r="G29" s="34"/>
      <c r="H29" s="34"/>
      <c r="I29" s="34"/>
      <c r="J29" s="34"/>
      <c r="K29" s="34"/>
      <c r="L29" s="34"/>
      <c r="M29" s="34"/>
      <c r="N29" s="34"/>
      <c r="O29" s="34"/>
      <c r="P29" s="34"/>
      <c r="Q29" s="34"/>
      <c r="R29" s="34"/>
      <c r="S29" s="23" t="s">
        <v>6</v>
      </c>
    </row>
    <row r="30" spans="1:20">
      <c r="A30" s="55" t="s">
        <v>28</v>
      </c>
      <c r="B30" s="59"/>
      <c r="C30" s="56" t="s">
        <v>8</v>
      </c>
      <c r="D30" s="34"/>
      <c r="E30" s="34"/>
      <c r="F30" s="34"/>
      <c r="G30" s="34"/>
      <c r="H30" s="34"/>
      <c r="I30" s="34"/>
      <c r="J30" s="34"/>
      <c r="K30" s="34"/>
      <c r="L30" s="34"/>
      <c r="M30" s="34"/>
      <c r="N30" s="34"/>
      <c r="O30" s="34"/>
      <c r="P30" s="34"/>
      <c r="Q30" s="34"/>
      <c r="R30" s="34"/>
      <c r="S30" s="23" t="s">
        <v>6</v>
      </c>
    </row>
    <row r="31" spans="1:20">
      <c r="A31" s="55" t="s">
        <v>29</v>
      </c>
      <c r="B31" s="59"/>
      <c r="C31" s="56" t="s">
        <v>8</v>
      </c>
      <c r="D31" s="34"/>
      <c r="E31" s="34"/>
      <c r="F31" s="34"/>
      <c r="G31" s="34"/>
      <c r="H31" s="34"/>
      <c r="I31" s="34"/>
      <c r="J31" s="34"/>
      <c r="K31" s="34"/>
      <c r="L31" s="34"/>
      <c r="M31" s="34"/>
      <c r="N31" s="34"/>
      <c r="O31" s="34"/>
      <c r="P31" s="34"/>
      <c r="Q31" s="34"/>
      <c r="R31" s="34"/>
      <c r="S31" s="23" t="s">
        <v>6</v>
      </c>
    </row>
    <row r="32" spans="1:20">
      <c r="A32" s="55" t="s">
        <v>30</v>
      </c>
      <c r="B32" s="59"/>
      <c r="C32" s="56" t="s">
        <v>8</v>
      </c>
      <c r="D32" s="34"/>
      <c r="E32" s="34"/>
      <c r="F32" s="34"/>
      <c r="G32" s="34"/>
      <c r="H32" s="34"/>
      <c r="I32" s="34"/>
      <c r="J32" s="34"/>
      <c r="K32" s="34"/>
      <c r="L32" s="34"/>
      <c r="M32" s="34"/>
      <c r="N32" s="34"/>
      <c r="O32" s="34"/>
      <c r="P32" s="34"/>
      <c r="Q32" s="34"/>
      <c r="R32" s="34"/>
      <c r="S32" s="23" t="s">
        <v>6</v>
      </c>
    </row>
    <row r="33" spans="1:19">
      <c r="A33" s="55" t="s">
        <v>31</v>
      </c>
      <c r="B33" s="59"/>
      <c r="C33" s="56" t="s">
        <v>8</v>
      </c>
      <c r="D33" s="34"/>
      <c r="E33" s="34"/>
      <c r="F33" s="34"/>
      <c r="G33" s="34"/>
      <c r="H33" s="34"/>
      <c r="I33" s="34"/>
      <c r="J33" s="34"/>
      <c r="K33" s="34"/>
      <c r="L33" s="34"/>
      <c r="M33" s="34"/>
      <c r="N33" s="34"/>
      <c r="O33" s="34"/>
      <c r="P33" s="34"/>
      <c r="Q33" s="34"/>
      <c r="R33" s="34"/>
      <c r="S33" s="23" t="s">
        <v>6</v>
      </c>
    </row>
    <row r="34" spans="1:19">
      <c r="A34" s="55" t="s">
        <v>32</v>
      </c>
      <c r="B34" s="59"/>
      <c r="C34" s="56" t="s">
        <v>8</v>
      </c>
      <c r="D34" s="34"/>
      <c r="E34" s="34"/>
      <c r="F34" s="34"/>
      <c r="G34" s="34"/>
      <c r="H34" s="34"/>
      <c r="I34" s="34"/>
      <c r="J34" s="34"/>
      <c r="K34" s="34"/>
      <c r="L34" s="34"/>
      <c r="M34" s="34"/>
      <c r="N34" s="34"/>
      <c r="O34" s="34"/>
      <c r="P34" s="34"/>
      <c r="Q34" s="34"/>
      <c r="R34" s="34"/>
      <c r="S34" s="23" t="s">
        <v>6</v>
      </c>
    </row>
    <row r="35" spans="1:19">
      <c r="A35" s="55" t="s">
        <v>33</v>
      </c>
      <c r="B35" s="59"/>
      <c r="C35" s="56" t="s">
        <v>8</v>
      </c>
      <c r="D35" s="34"/>
      <c r="E35" s="34"/>
      <c r="F35" s="34"/>
      <c r="G35" s="34"/>
      <c r="H35" s="34"/>
      <c r="I35" s="34"/>
      <c r="J35" s="34"/>
      <c r="K35" s="34"/>
      <c r="L35" s="34"/>
      <c r="M35" s="34"/>
      <c r="N35" s="34"/>
      <c r="O35" s="34"/>
      <c r="P35" s="34"/>
      <c r="Q35" s="34"/>
      <c r="R35" s="34"/>
      <c r="S35" s="23" t="s">
        <v>6</v>
      </c>
    </row>
    <row r="36" spans="1:19">
      <c r="A36" s="55" t="s">
        <v>34</v>
      </c>
      <c r="B36" s="59"/>
      <c r="C36" s="56" t="s">
        <v>8</v>
      </c>
      <c r="D36" s="34"/>
      <c r="E36" s="34"/>
      <c r="F36" s="34"/>
      <c r="G36" s="34"/>
      <c r="H36" s="34"/>
      <c r="I36" s="34"/>
      <c r="J36" s="34"/>
      <c r="K36" s="34"/>
      <c r="L36" s="34"/>
      <c r="M36" s="34"/>
      <c r="N36" s="34"/>
      <c r="O36" s="34"/>
      <c r="P36" s="34"/>
      <c r="Q36" s="34"/>
      <c r="R36" s="34"/>
      <c r="S36" s="23" t="s">
        <v>6</v>
      </c>
    </row>
    <row r="37" spans="1:19">
      <c r="A37" s="55" t="s">
        <v>35</v>
      </c>
      <c r="B37" s="59"/>
      <c r="C37" s="56" t="s">
        <v>8</v>
      </c>
      <c r="D37" s="34"/>
      <c r="E37" s="34"/>
      <c r="F37" s="34"/>
      <c r="G37" s="34"/>
      <c r="H37" s="34"/>
      <c r="I37" s="34"/>
      <c r="J37" s="34"/>
      <c r="K37" s="34"/>
      <c r="L37" s="34"/>
      <c r="M37" s="34"/>
      <c r="N37" s="34"/>
      <c r="O37" s="34"/>
      <c r="P37" s="34"/>
      <c r="Q37" s="34"/>
      <c r="R37" s="34"/>
      <c r="S37" s="23" t="s">
        <v>6</v>
      </c>
    </row>
    <row r="38" spans="1:19">
      <c r="A38" s="55" t="s">
        <v>36</v>
      </c>
      <c r="B38" s="59"/>
      <c r="C38" s="56" t="s">
        <v>8</v>
      </c>
      <c r="D38" s="34"/>
      <c r="E38" s="34"/>
      <c r="F38" s="34"/>
      <c r="G38" s="34"/>
      <c r="H38" s="34"/>
      <c r="I38" s="34"/>
      <c r="J38" s="34"/>
      <c r="K38" s="34"/>
      <c r="L38" s="34"/>
      <c r="M38" s="34"/>
      <c r="N38" s="34"/>
      <c r="O38" s="34"/>
      <c r="P38" s="34"/>
      <c r="Q38" s="34"/>
      <c r="R38" s="34"/>
      <c r="S38" s="23" t="s">
        <v>6</v>
      </c>
    </row>
    <row r="39" spans="1:19">
      <c r="A39" s="55" t="s">
        <v>37</v>
      </c>
      <c r="B39" s="59"/>
      <c r="C39" s="56" t="s">
        <v>8</v>
      </c>
      <c r="D39" s="34"/>
      <c r="E39" s="34"/>
      <c r="F39" s="34"/>
      <c r="G39" s="34"/>
      <c r="H39" s="34"/>
      <c r="I39" s="34"/>
      <c r="J39" s="34"/>
      <c r="K39" s="34"/>
      <c r="L39" s="34"/>
      <c r="M39" s="34"/>
      <c r="N39" s="34"/>
      <c r="O39" s="34"/>
      <c r="P39" s="34"/>
      <c r="Q39" s="34"/>
      <c r="R39" s="34"/>
      <c r="S39" s="23" t="s">
        <v>6</v>
      </c>
    </row>
    <row r="40" spans="1:19">
      <c r="A40" s="55" t="s">
        <v>38</v>
      </c>
      <c r="B40" s="59"/>
      <c r="C40" s="56" t="s">
        <v>8</v>
      </c>
      <c r="D40" s="34"/>
      <c r="E40" s="34"/>
      <c r="F40" s="34"/>
      <c r="G40" s="34"/>
      <c r="H40" s="34"/>
      <c r="I40" s="34"/>
      <c r="J40" s="34"/>
      <c r="K40" s="34"/>
      <c r="L40" s="34"/>
      <c r="M40" s="34"/>
      <c r="N40" s="34"/>
      <c r="O40" s="34"/>
      <c r="P40" s="34"/>
      <c r="Q40" s="34"/>
      <c r="R40" s="34"/>
      <c r="S40" s="23" t="s">
        <v>6</v>
      </c>
    </row>
    <row r="41" spans="1:19">
      <c r="A41" s="55" t="s">
        <v>39</v>
      </c>
      <c r="B41" s="59"/>
      <c r="C41" s="56" t="s">
        <v>8</v>
      </c>
      <c r="D41" s="34"/>
      <c r="E41" s="34"/>
      <c r="F41" s="34"/>
      <c r="G41" s="34"/>
      <c r="H41" s="34"/>
      <c r="I41" s="34"/>
      <c r="J41" s="34"/>
      <c r="K41" s="34"/>
      <c r="L41" s="34"/>
      <c r="M41" s="34"/>
      <c r="N41" s="34"/>
      <c r="O41" s="34"/>
      <c r="P41" s="34"/>
      <c r="Q41" s="34"/>
      <c r="R41" s="34"/>
      <c r="S41" s="23" t="s">
        <v>6</v>
      </c>
    </row>
    <row r="42" spans="1:19">
      <c r="A42" s="55" t="s">
        <v>40</v>
      </c>
      <c r="B42" s="59"/>
      <c r="C42" s="56" t="s">
        <v>8</v>
      </c>
      <c r="D42" s="34"/>
      <c r="E42" s="34"/>
      <c r="F42" s="34"/>
      <c r="G42" s="34"/>
      <c r="H42" s="34"/>
      <c r="I42" s="34"/>
      <c r="J42" s="34"/>
      <c r="K42" s="34"/>
      <c r="L42" s="34"/>
      <c r="M42" s="34"/>
      <c r="N42" s="34"/>
      <c r="O42" s="34"/>
      <c r="P42" s="34"/>
      <c r="Q42" s="34"/>
      <c r="R42" s="34"/>
      <c r="S42" s="23" t="s">
        <v>6</v>
      </c>
    </row>
    <row r="43" spans="1:19">
      <c r="A43" s="55" t="s">
        <v>41</v>
      </c>
      <c r="B43" s="59"/>
      <c r="C43" s="56" t="s">
        <v>8</v>
      </c>
      <c r="D43" s="34"/>
      <c r="E43" s="34"/>
      <c r="F43" s="34"/>
      <c r="G43" s="34"/>
      <c r="H43" s="34"/>
      <c r="I43" s="34"/>
      <c r="J43" s="34"/>
      <c r="K43" s="34"/>
      <c r="L43" s="34"/>
      <c r="M43" s="34"/>
      <c r="N43" s="34"/>
      <c r="O43" s="34"/>
      <c r="P43" s="34"/>
      <c r="Q43" s="34"/>
      <c r="R43" s="34"/>
      <c r="S43" s="23" t="s">
        <v>6</v>
      </c>
    </row>
    <row r="44" spans="1:19">
      <c r="A44" s="55" t="s">
        <v>42</v>
      </c>
      <c r="B44" s="59"/>
      <c r="C44" s="56" t="s">
        <v>8</v>
      </c>
      <c r="D44" s="34"/>
      <c r="E44" s="34"/>
      <c r="F44" s="34"/>
      <c r="G44" s="34"/>
      <c r="H44" s="34"/>
      <c r="I44" s="34"/>
      <c r="J44" s="34"/>
      <c r="K44" s="34"/>
      <c r="L44" s="34"/>
      <c r="M44" s="34"/>
      <c r="N44" s="34"/>
      <c r="O44" s="34"/>
      <c r="P44" s="34"/>
      <c r="Q44" s="34"/>
      <c r="R44" s="34"/>
      <c r="S44" s="23" t="s">
        <v>6</v>
      </c>
    </row>
    <row r="45" spans="1:19">
      <c r="A45" s="55" t="s">
        <v>43</v>
      </c>
      <c r="B45" s="59"/>
      <c r="C45" s="56" t="s">
        <v>8</v>
      </c>
      <c r="D45" s="34"/>
      <c r="E45" s="34"/>
      <c r="F45" s="34"/>
      <c r="G45" s="34"/>
      <c r="H45" s="34"/>
      <c r="I45" s="34"/>
      <c r="J45" s="34"/>
      <c r="K45" s="34"/>
      <c r="L45" s="34"/>
      <c r="M45" s="34"/>
      <c r="N45" s="34"/>
      <c r="O45" s="34"/>
      <c r="P45" s="34"/>
      <c r="Q45" s="34"/>
      <c r="R45" s="34"/>
      <c r="S45" s="23" t="s">
        <v>6</v>
      </c>
    </row>
    <row r="46" spans="1:19" s="46" customFormat="1">
      <c r="A46" s="11"/>
      <c r="C46" s="11"/>
      <c r="D46" s="47"/>
      <c r="E46" s="47"/>
      <c r="F46" s="47"/>
      <c r="G46" s="47"/>
      <c r="H46" s="47"/>
      <c r="I46" s="47"/>
      <c r="J46" s="47"/>
      <c r="K46" s="47"/>
      <c r="L46" s="47"/>
      <c r="M46" s="47"/>
      <c r="N46" s="47"/>
      <c r="O46" s="47"/>
      <c r="P46" s="47"/>
      <c r="Q46" s="47"/>
      <c r="R46" s="47"/>
      <c r="S46" s="12"/>
    </row>
    <row r="47" spans="1:19" s="40" customFormat="1">
      <c r="A47" s="13"/>
      <c r="B47" s="40" t="s">
        <v>201</v>
      </c>
      <c r="C47" s="13"/>
      <c r="D47" s="43"/>
      <c r="E47" s="43"/>
      <c r="F47" s="43"/>
      <c r="G47" s="43"/>
      <c r="H47" s="43"/>
      <c r="I47" s="43"/>
      <c r="J47" s="43"/>
      <c r="K47" s="43"/>
      <c r="L47" s="43"/>
      <c r="M47" s="43"/>
      <c r="N47" s="43"/>
      <c r="O47" s="43"/>
      <c r="P47" s="43"/>
      <c r="Q47" s="43"/>
      <c r="R47" s="43"/>
      <c r="S47" s="14"/>
    </row>
    <row r="48" spans="1:19" s="5" customFormat="1" ht="12.75" customHeight="1">
      <c r="A48" s="449" t="s">
        <v>23</v>
      </c>
      <c r="B48" s="451" t="s">
        <v>4</v>
      </c>
      <c r="C48" s="449" t="s">
        <v>2</v>
      </c>
      <c r="D48" s="24" t="s">
        <v>320</v>
      </c>
      <c r="E48" s="24" t="s">
        <v>320</v>
      </c>
      <c r="F48" s="24" t="s">
        <v>320</v>
      </c>
      <c r="G48" s="24" t="s">
        <v>320</v>
      </c>
      <c r="H48" s="24" t="s">
        <v>320</v>
      </c>
      <c r="I48" s="24" t="s">
        <v>320</v>
      </c>
      <c r="J48" s="24" t="s">
        <v>320</v>
      </c>
      <c r="K48" s="24" t="s">
        <v>320</v>
      </c>
      <c r="L48" s="24" t="s">
        <v>320</v>
      </c>
      <c r="M48" s="24" t="s">
        <v>320</v>
      </c>
      <c r="N48" s="24" t="s">
        <v>320</v>
      </c>
      <c r="O48" s="24" t="s">
        <v>320</v>
      </c>
      <c r="P48" s="24" t="s">
        <v>320</v>
      </c>
      <c r="Q48" s="24" t="s">
        <v>320</v>
      </c>
      <c r="R48" s="24" t="s">
        <v>320</v>
      </c>
      <c r="S48" s="21" t="s">
        <v>1</v>
      </c>
    </row>
    <row r="49" spans="1:20" s="5" customFormat="1">
      <c r="A49" s="450"/>
      <c r="B49" s="451"/>
      <c r="C49" s="450"/>
      <c r="D49" s="34"/>
      <c r="E49" s="34"/>
      <c r="F49" s="34"/>
      <c r="G49" s="34"/>
      <c r="H49" s="34"/>
      <c r="I49" s="34"/>
      <c r="J49" s="34"/>
      <c r="K49" s="34"/>
      <c r="L49" s="34"/>
      <c r="M49" s="34"/>
      <c r="N49" s="34"/>
      <c r="O49" s="34"/>
      <c r="P49" s="34"/>
      <c r="Q49" s="34"/>
      <c r="R49" s="34"/>
      <c r="S49" s="22"/>
      <c r="T49" s="7"/>
    </row>
    <row r="50" spans="1:20" ht="21">
      <c r="A50" s="55" t="s">
        <v>51</v>
      </c>
      <c r="B50" s="42" t="s">
        <v>50</v>
      </c>
      <c r="C50" s="56" t="s">
        <v>19</v>
      </c>
      <c r="D50" s="34"/>
      <c r="E50" s="34"/>
      <c r="F50" s="34"/>
      <c r="G50" s="34"/>
      <c r="H50" s="34"/>
      <c r="I50" s="34"/>
      <c r="J50" s="34"/>
      <c r="K50" s="34"/>
      <c r="L50" s="34"/>
      <c r="M50" s="34"/>
      <c r="N50" s="34"/>
      <c r="O50" s="34"/>
      <c r="P50" s="34"/>
      <c r="Q50" s="34"/>
      <c r="R50" s="34"/>
      <c r="S50" s="23"/>
    </row>
    <row r="51" spans="1:20" ht="21.75" thickBot="1">
      <c r="A51" s="55" t="s">
        <v>52</v>
      </c>
      <c r="B51" s="146" t="s">
        <v>53</v>
      </c>
      <c r="C51" s="149" t="s">
        <v>19</v>
      </c>
      <c r="D51" s="150"/>
      <c r="E51" s="150"/>
      <c r="F51" s="48"/>
      <c r="G51" s="48"/>
      <c r="H51" s="48"/>
      <c r="I51" s="48"/>
      <c r="J51" s="48"/>
      <c r="K51" s="48"/>
      <c r="L51" s="48"/>
      <c r="M51" s="48"/>
      <c r="N51" s="48"/>
      <c r="O51" s="48"/>
      <c r="P51" s="48"/>
      <c r="Q51" s="48"/>
      <c r="R51" s="48"/>
      <c r="S51" s="23"/>
    </row>
    <row r="52" spans="1:20" s="17" customFormat="1" ht="30" customHeight="1" thickBot="1">
      <c r="A52" s="19"/>
      <c r="B52" s="302" t="s">
        <v>210</v>
      </c>
      <c r="C52" s="303"/>
      <c r="D52" s="304"/>
      <c r="E52" s="305"/>
      <c r="F52" s="18"/>
      <c r="G52" s="18"/>
      <c r="H52" s="18"/>
      <c r="I52" s="18"/>
      <c r="J52" s="18"/>
      <c r="K52" s="18"/>
      <c r="L52" s="18"/>
      <c r="M52" s="18"/>
      <c r="N52" s="18"/>
      <c r="O52" s="18"/>
      <c r="P52" s="18"/>
      <c r="Q52" s="18"/>
      <c r="R52" s="18"/>
      <c r="S52" s="20"/>
    </row>
    <row r="53" spans="1:20" s="17" customFormat="1" ht="30" customHeight="1" thickBot="1">
      <c r="A53" s="19"/>
      <c r="B53" s="298" t="s">
        <v>318</v>
      </c>
      <c r="C53" s="299"/>
      <c r="D53" s="300"/>
      <c r="E53" s="300"/>
      <c r="F53" s="300"/>
      <c r="G53" s="300"/>
      <c r="H53" s="300"/>
      <c r="I53" s="300"/>
      <c r="J53" s="300"/>
      <c r="K53" s="300"/>
      <c r="L53" s="300"/>
      <c r="M53" s="301"/>
      <c r="N53" s="18"/>
      <c r="O53" s="18"/>
      <c r="P53" s="18"/>
      <c r="Q53" s="18"/>
      <c r="R53" s="18"/>
      <c r="S53" s="20"/>
    </row>
    <row r="54" spans="1:20" s="40" customFormat="1">
      <c r="A54" s="13"/>
      <c r="B54" s="40" t="s">
        <v>156</v>
      </c>
      <c r="C54" s="13"/>
      <c r="D54" s="36"/>
      <c r="E54" s="36"/>
      <c r="F54" s="36"/>
      <c r="G54" s="36"/>
      <c r="H54" s="36"/>
      <c r="I54" s="36"/>
      <c r="J54" s="36"/>
      <c r="K54" s="36"/>
      <c r="L54" s="36"/>
      <c r="M54" s="36"/>
      <c r="N54" s="36"/>
      <c r="O54" s="36"/>
      <c r="P54" s="36"/>
      <c r="Q54" s="36"/>
      <c r="R54" s="36"/>
      <c r="S54" s="27"/>
    </row>
    <row r="55" spans="1:20" s="5" customFormat="1" ht="12.75" customHeight="1">
      <c r="A55" s="449" t="s">
        <v>23</v>
      </c>
      <c r="B55" s="451" t="s">
        <v>4</v>
      </c>
      <c r="C55" s="449" t="s">
        <v>2</v>
      </c>
      <c r="D55" s="24" t="s">
        <v>320</v>
      </c>
      <c r="E55" s="24" t="s">
        <v>320</v>
      </c>
      <c r="F55" s="24" t="s">
        <v>320</v>
      </c>
      <c r="G55" s="24" t="s">
        <v>320</v>
      </c>
      <c r="H55" s="24" t="s">
        <v>320</v>
      </c>
      <c r="I55" s="24" t="s">
        <v>320</v>
      </c>
      <c r="J55" s="24" t="s">
        <v>320</v>
      </c>
      <c r="K55" s="24" t="s">
        <v>320</v>
      </c>
      <c r="L55" s="24" t="s">
        <v>320</v>
      </c>
      <c r="M55" s="24" t="s">
        <v>320</v>
      </c>
      <c r="N55" s="24" t="s">
        <v>320</v>
      </c>
      <c r="O55" s="24" t="s">
        <v>320</v>
      </c>
      <c r="P55" s="24" t="s">
        <v>320</v>
      </c>
      <c r="Q55" s="24" t="s">
        <v>320</v>
      </c>
      <c r="R55" s="24" t="s">
        <v>320</v>
      </c>
      <c r="S55" s="21" t="s">
        <v>1</v>
      </c>
    </row>
    <row r="56" spans="1:20" s="5" customFormat="1">
      <c r="A56" s="450"/>
      <c r="B56" s="451"/>
      <c r="C56" s="450"/>
      <c r="D56" s="34"/>
      <c r="E56" s="34"/>
      <c r="F56" s="34"/>
      <c r="G56" s="34"/>
      <c r="H56" s="34"/>
      <c r="I56" s="34"/>
      <c r="J56" s="34"/>
      <c r="K56" s="34"/>
      <c r="L56" s="34"/>
      <c r="M56" s="34"/>
      <c r="N56" s="34"/>
      <c r="O56" s="34"/>
      <c r="P56" s="34"/>
      <c r="Q56" s="34"/>
      <c r="R56" s="34"/>
      <c r="S56" s="22"/>
      <c r="T56" s="7"/>
    </row>
    <row r="57" spans="1:20" s="33" customFormat="1">
      <c r="A57" s="55">
        <v>1</v>
      </c>
      <c r="B57" s="138" t="s">
        <v>189</v>
      </c>
      <c r="C57" s="16" t="s">
        <v>8</v>
      </c>
      <c r="D57" s="34"/>
      <c r="E57" s="34"/>
      <c r="F57" s="34"/>
      <c r="G57" s="34"/>
      <c r="H57" s="34"/>
      <c r="I57" s="34"/>
      <c r="J57" s="34"/>
      <c r="K57" s="34"/>
      <c r="L57" s="34"/>
      <c r="M57" s="34"/>
      <c r="N57" s="34"/>
      <c r="O57" s="34"/>
      <c r="P57" s="34"/>
      <c r="Q57" s="34"/>
      <c r="R57" s="34"/>
      <c r="S57" s="23"/>
    </row>
    <row r="58" spans="1:20" s="33" customFormat="1">
      <c r="A58" s="55">
        <v>2</v>
      </c>
      <c r="B58" s="138" t="s">
        <v>298</v>
      </c>
      <c r="C58" s="16" t="s">
        <v>8</v>
      </c>
      <c r="D58" s="34"/>
      <c r="E58" s="34"/>
      <c r="F58" s="34"/>
      <c r="G58" s="34"/>
      <c r="H58" s="34"/>
      <c r="I58" s="34"/>
      <c r="J58" s="34"/>
      <c r="K58" s="34"/>
      <c r="L58" s="34"/>
      <c r="M58" s="34"/>
      <c r="N58" s="34"/>
      <c r="O58" s="34"/>
      <c r="P58" s="34"/>
      <c r="Q58" s="34"/>
      <c r="R58" s="34"/>
      <c r="S58" s="23"/>
    </row>
    <row r="59" spans="1:20" s="33" customFormat="1">
      <c r="A59" s="55">
        <v>3</v>
      </c>
      <c r="B59" s="138" t="s">
        <v>299</v>
      </c>
      <c r="C59" s="16" t="s">
        <v>8</v>
      </c>
      <c r="D59" s="34"/>
      <c r="E59" s="34"/>
      <c r="F59" s="34"/>
      <c r="G59" s="34"/>
      <c r="H59" s="34"/>
      <c r="I59" s="34"/>
      <c r="J59" s="34"/>
      <c r="K59" s="34"/>
      <c r="L59" s="34"/>
      <c r="M59" s="34"/>
      <c r="N59" s="34"/>
      <c r="O59" s="34"/>
      <c r="P59" s="34"/>
      <c r="Q59" s="34"/>
      <c r="R59" s="34"/>
      <c r="S59" s="23"/>
    </row>
    <row r="60" spans="1:20" s="33" customFormat="1">
      <c r="A60" s="55">
        <v>4</v>
      </c>
      <c r="B60" s="139" t="s">
        <v>190</v>
      </c>
      <c r="C60" s="16" t="s">
        <v>8</v>
      </c>
      <c r="D60" s="34"/>
      <c r="E60" s="34"/>
      <c r="F60" s="34"/>
      <c r="G60" s="34"/>
      <c r="H60" s="34"/>
      <c r="I60" s="34"/>
      <c r="J60" s="34"/>
      <c r="K60" s="34"/>
      <c r="L60" s="34"/>
      <c r="M60" s="34"/>
      <c r="N60" s="34"/>
      <c r="O60" s="34"/>
      <c r="P60" s="34"/>
      <c r="Q60" s="34"/>
      <c r="R60" s="34"/>
      <c r="S60" s="23"/>
    </row>
    <row r="61" spans="1:20" s="33" customFormat="1" ht="31.5">
      <c r="A61" s="55">
        <v>5</v>
      </c>
      <c r="B61" s="140" t="s">
        <v>193</v>
      </c>
      <c r="C61" s="16" t="s">
        <v>8</v>
      </c>
      <c r="D61" s="34"/>
      <c r="E61" s="34"/>
      <c r="F61" s="34"/>
      <c r="G61" s="34"/>
      <c r="H61" s="34"/>
      <c r="I61" s="34"/>
      <c r="J61" s="34"/>
      <c r="K61" s="34"/>
      <c r="L61" s="34"/>
      <c r="M61" s="34"/>
      <c r="N61" s="34"/>
      <c r="O61" s="34"/>
      <c r="P61" s="34"/>
      <c r="Q61" s="34"/>
      <c r="R61" s="34"/>
      <c r="S61" s="23"/>
    </row>
    <row r="62" spans="1:20" s="33" customFormat="1">
      <c r="A62" s="55">
        <v>6</v>
      </c>
      <c r="B62" s="139" t="s">
        <v>191</v>
      </c>
      <c r="C62" s="16" t="s">
        <v>8</v>
      </c>
      <c r="D62" s="34"/>
      <c r="E62" s="34"/>
      <c r="F62" s="34"/>
      <c r="G62" s="34"/>
      <c r="H62" s="34"/>
      <c r="I62" s="34"/>
      <c r="J62" s="34"/>
      <c r="K62" s="34"/>
      <c r="L62" s="34"/>
      <c r="M62" s="34"/>
      <c r="N62" s="34"/>
      <c r="O62" s="34"/>
      <c r="P62" s="34"/>
      <c r="Q62" s="34"/>
      <c r="R62" s="34"/>
      <c r="S62" s="23"/>
    </row>
    <row r="63" spans="1:20" s="33" customFormat="1">
      <c r="A63" s="55">
        <v>7</v>
      </c>
      <c r="B63" s="138" t="s">
        <v>192</v>
      </c>
      <c r="C63" s="16" t="s">
        <v>8</v>
      </c>
      <c r="D63" s="34"/>
      <c r="E63" s="34"/>
      <c r="F63" s="34"/>
      <c r="G63" s="34"/>
      <c r="H63" s="34"/>
      <c r="I63" s="34"/>
      <c r="J63" s="34"/>
      <c r="K63" s="34"/>
      <c r="L63" s="34"/>
      <c r="M63" s="34"/>
      <c r="N63" s="34"/>
      <c r="O63" s="34"/>
      <c r="P63" s="34"/>
      <c r="Q63" s="34"/>
      <c r="R63" s="34"/>
      <c r="S63" s="23"/>
    </row>
    <row r="64" spans="1:20" s="33" customFormat="1">
      <c r="A64" s="55">
        <v>8</v>
      </c>
      <c r="B64" s="138" t="s">
        <v>195</v>
      </c>
      <c r="C64" s="16" t="s">
        <v>8</v>
      </c>
      <c r="D64" s="34"/>
      <c r="E64" s="34"/>
      <c r="F64" s="34"/>
      <c r="G64" s="34"/>
      <c r="H64" s="34"/>
      <c r="I64" s="34"/>
      <c r="J64" s="34"/>
      <c r="K64" s="34"/>
      <c r="L64" s="34"/>
      <c r="M64" s="34"/>
      <c r="N64" s="34"/>
      <c r="O64" s="34"/>
      <c r="P64" s="34"/>
      <c r="Q64" s="34"/>
      <c r="R64" s="34"/>
      <c r="S64" s="23"/>
    </row>
    <row r="65" spans="1:20" s="33" customFormat="1">
      <c r="A65" s="55">
        <v>9</v>
      </c>
      <c r="B65" s="138" t="s">
        <v>194</v>
      </c>
      <c r="C65" s="16" t="s">
        <v>8</v>
      </c>
      <c r="D65" s="34"/>
      <c r="E65" s="34"/>
      <c r="F65" s="34"/>
      <c r="G65" s="34"/>
      <c r="H65" s="34"/>
      <c r="I65" s="34"/>
      <c r="J65" s="34"/>
      <c r="K65" s="34"/>
      <c r="L65" s="34"/>
      <c r="M65" s="34"/>
      <c r="N65" s="34"/>
      <c r="O65" s="34"/>
      <c r="P65" s="34"/>
      <c r="Q65" s="34"/>
      <c r="R65" s="34"/>
      <c r="S65" s="23"/>
    </row>
    <row r="66" spans="1:20" s="33" customFormat="1">
      <c r="A66" s="82"/>
      <c r="B66" s="291"/>
      <c r="C66" s="89"/>
      <c r="D66" s="227"/>
      <c r="E66" s="227"/>
      <c r="F66" s="227"/>
      <c r="G66" s="227"/>
      <c r="H66" s="227"/>
      <c r="I66" s="227"/>
      <c r="J66" s="227"/>
      <c r="K66" s="227"/>
      <c r="L66" s="227"/>
      <c r="M66" s="227"/>
      <c r="N66" s="227"/>
      <c r="O66" s="227"/>
      <c r="P66" s="227"/>
      <c r="Q66" s="227"/>
      <c r="R66" s="227"/>
      <c r="S66" s="218"/>
    </row>
    <row r="67" spans="1:20" s="40" customFormat="1" ht="11.25" thickBot="1">
      <c r="A67" s="82"/>
      <c r="B67" s="88"/>
      <c r="C67" s="89"/>
      <c r="D67" s="118"/>
      <c r="E67" s="118"/>
      <c r="F67" s="118"/>
      <c r="G67" s="118"/>
      <c r="H67" s="118"/>
      <c r="I67" s="118"/>
      <c r="J67" s="118"/>
      <c r="K67" s="118"/>
      <c r="L67" s="118"/>
      <c r="M67" s="118"/>
      <c r="N67" s="118"/>
      <c r="O67" s="118"/>
      <c r="P67" s="118"/>
      <c r="Q67" s="118"/>
      <c r="R67" s="118"/>
      <c r="S67" s="90"/>
    </row>
    <row r="68" spans="1:20" s="17" customFormat="1" ht="30" customHeight="1" thickBot="1">
      <c r="B68" s="455" t="s">
        <v>315</v>
      </c>
      <c r="C68" s="456"/>
      <c r="D68" s="456"/>
      <c r="E68" s="456"/>
      <c r="F68" s="456"/>
      <c r="G68" s="456"/>
      <c r="H68" s="456"/>
      <c r="I68" s="457"/>
      <c r="J68" s="18"/>
      <c r="K68" s="18"/>
      <c r="L68" s="18"/>
      <c r="M68" s="18"/>
      <c r="N68" s="18"/>
      <c r="O68" s="18"/>
      <c r="P68" s="18"/>
      <c r="Q68" s="18"/>
      <c r="R68" s="18"/>
      <c r="S68" s="124"/>
    </row>
    <row r="69" spans="1:20" s="40" customFormat="1">
      <c r="B69" s="40" t="s">
        <v>177</v>
      </c>
      <c r="C69" s="13"/>
      <c r="D69" s="36"/>
      <c r="E69" s="36"/>
      <c r="F69" s="36"/>
      <c r="G69" s="36"/>
      <c r="H69" s="36"/>
      <c r="I69" s="36"/>
      <c r="J69" s="36"/>
      <c r="K69" s="36"/>
      <c r="L69" s="36"/>
      <c r="M69" s="36"/>
      <c r="N69" s="36"/>
      <c r="O69" s="36"/>
      <c r="P69" s="36"/>
      <c r="Q69" s="36"/>
      <c r="R69" s="36"/>
      <c r="S69" s="27"/>
    </row>
    <row r="70" spans="1:20" s="40" customFormat="1">
      <c r="A70" s="449" t="s">
        <v>23</v>
      </c>
      <c r="B70" s="451" t="s">
        <v>4</v>
      </c>
      <c r="C70" s="449" t="s">
        <v>2</v>
      </c>
      <c r="D70" s="26" t="s">
        <v>307</v>
      </c>
      <c r="E70" s="118"/>
      <c r="F70" s="118"/>
      <c r="G70" s="118"/>
      <c r="H70" s="118"/>
      <c r="I70" s="118"/>
      <c r="J70" s="118"/>
      <c r="K70" s="118"/>
      <c r="L70" s="118"/>
      <c r="M70" s="118"/>
      <c r="N70" s="118"/>
      <c r="O70" s="118"/>
      <c r="P70" s="118"/>
      <c r="Q70" s="118"/>
      <c r="R70" s="118"/>
      <c r="S70" s="90"/>
    </row>
    <row r="71" spans="1:20" s="40" customFormat="1">
      <c r="A71" s="450"/>
      <c r="B71" s="451"/>
      <c r="C71" s="450"/>
      <c r="D71" s="34"/>
      <c r="E71" s="118"/>
      <c r="F71" s="118"/>
      <c r="G71" s="118"/>
      <c r="H71" s="118"/>
      <c r="I71" s="118"/>
      <c r="J71" s="118"/>
      <c r="K71" s="118"/>
      <c r="L71" s="118"/>
      <c r="M71" s="118"/>
      <c r="N71" s="118"/>
      <c r="O71" s="118"/>
      <c r="P71" s="118"/>
      <c r="Q71" s="118"/>
      <c r="R71" s="118"/>
      <c r="S71" s="90"/>
    </row>
    <row r="72" spans="1:20" s="40" customFormat="1" ht="22.9" customHeight="1">
      <c r="A72" s="55">
        <v>1</v>
      </c>
      <c r="B72" s="42" t="s">
        <v>247</v>
      </c>
      <c r="C72" s="16" t="s">
        <v>9</v>
      </c>
      <c r="D72" s="135"/>
      <c r="E72" s="118"/>
      <c r="F72" s="118"/>
      <c r="G72" s="118"/>
      <c r="H72" s="118"/>
      <c r="I72" s="118"/>
      <c r="J72" s="118"/>
      <c r="K72" s="118"/>
      <c r="L72" s="118"/>
      <c r="M72" s="118"/>
      <c r="N72" s="118"/>
      <c r="O72" s="118"/>
      <c r="P72" s="118"/>
      <c r="Q72" s="118"/>
      <c r="R72" s="118"/>
      <c r="S72" s="90"/>
    </row>
    <row r="73" spans="1:20" s="40" customFormat="1" ht="21.6" customHeight="1">
      <c r="A73" s="55">
        <v>2</v>
      </c>
      <c r="B73" s="42" t="s">
        <v>316</v>
      </c>
      <c r="C73" s="16" t="s">
        <v>9</v>
      </c>
      <c r="D73" s="135"/>
      <c r="E73" s="118"/>
      <c r="F73" s="118"/>
      <c r="G73" s="118"/>
      <c r="H73" s="118"/>
      <c r="I73" s="118"/>
      <c r="J73" s="118"/>
      <c r="K73" s="118"/>
      <c r="L73" s="118"/>
      <c r="M73" s="118"/>
      <c r="N73" s="118"/>
      <c r="O73" s="118"/>
      <c r="P73" s="118"/>
      <c r="Q73" s="118"/>
      <c r="R73" s="118"/>
      <c r="S73" s="90"/>
    </row>
    <row r="74" spans="1:20" s="40" customFormat="1" ht="18" customHeight="1" thickBot="1">
      <c r="A74" s="82"/>
      <c r="B74" s="88"/>
      <c r="C74" s="89"/>
      <c r="D74" s="118"/>
      <c r="E74" s="118"/>
      <c r="F74" s="118"/>
      <c r="G74" s="118"/>
      <c r="H74" s="118"/>
      <c r="I74" s="118"/>
      <c r="J74" s="118"/>
      <c r="K74" s="118"/>
      <c r="L74" s="118"/>
      <c r="M74" s="118"/>
      <c r="N74" s="118"/>
      <c r="O74" s="118"/>
      <c r="P74" s="118"/>
      <c r="Q74" s="118"/>
      <c r="R74" s="118"/>
      <c r="S74" s="90"/>
    </row>
    <row r="75" spans="1:20" s="17" customFormat="1" ht="30" customHeight="1" thickBot="1">
      <c r="A75" s="19"/>
      <c r="B75" s="298" t="s">
        <v>211</v>
      </c>
      <c r="C75" s="299"/>
      <c r="D75" s="300"/>
      <c r="E75" s="300"/>
      <c r="F75" s="301"/>
      <c r="G75" s="18"/>
      <c r="H75" s="18"/>
      <c r="I75" s="18"/>
      <c r="J75" s="18"/>
      <c r="K75" s="18"/>
      <c r="L75" s="18"/>
      <c r="M75" s="18"/>
      <c r="N75" s="18"/>
      <c r="O75" s="18"/>
      <c r="P75" s="18"/>
      <c r="Q75" s="18"/>
      <c r="R75" s="18"/>
      <c r="S75" s="20"/>
    </row>
    <row r="76" spans="1:20" s="40" customFormat="1">
      <c r="A76" s="13"/>
      <c r="B76" s="40" t="s">
        <v>168</v>
      </c>
      <c r="C76" s="13"/>
      <c r="D76" s="36"/>
      <c r="E76" s="36"/>
      <c r="F76" s="36"/>
      <c r="G76" s="36"/>
      <c r="H76" s="36"/>
      <c r="I76" s="36"/>
      <c r="J76" s="36"/>
      <c r="K76" s="36"/>
      <c r="L76" s="36"/>
      <c r="M76" s="36"/>
      <c r="N76" s="36"/>
      <c r="O76" s="36"/>
      <c r="P76" s="36"/>
      <c r="Q76" s="36"/>
      <c r="R76" s="36"/>
      <c r="S76" s="27"/>
    </row>
    <row r="77" spans="1:20" s="5" customFormat="1" ht="12.75" customHeight="1">
      <c r="A77" s="449" t="s">
        <v>23</v>
      </c>
      <c r="B77" s="451" t="s">
        <v>4</v>
      </c>
      <c r="C77" s="449" t="s">
        <v>2</v>
      </c>
      <c r="D77" s="24" t="s">
        <v>320</v>
      </c>
      <c r="E77" s="24" t="s">
        <v>320</v>
      </c>
      <c r="F77" s="24" t="s">
        <v>320</v>
      </c>
      <c r="G77" s="24" t="s">
        <v>320</v>
      </c>
      <c r="H77" s="24" t="s">
        <v>320</v>
      </c>
      <c r="I77" s="24" t="s">
        <v>320</v>
      </c>
      <c r="J77" s="24" t="s">
        <v>320</v>
      </c>
      <c r="K77" s="24" t="s">
        <v>320</v>
      </c>
      <c r="L77" s="24" t="s">
        <v>320</v>
      </c>
      <c r="M77" s="24" t="s">
        <v>320</v>
      </c>
      <c r="N77" s="24" t="s">
        <v>320</v>
      </c>
      <c r="O77" s="24" t="s">
        <v>320</v>
      </c>
      <c r="P77" s="24" t="s">
        <v>320</v>
      </c>
      <c r="Q77" s="24" t="s">
        <v>320</v>
      </c>
      <c r="R77" s="24" t="s">
        <v>320</v>
      </c>
      <c r="S77" s="21" t="s">
        <v>1</v>
      </c>
    </row>
    <row r="78" spans="1:20" s="5" customFormat="1">
      <c r="A78" s="450"/>
      <c r="B78" s="451"/>
      <c r="C78" s="450"/>
      <c r="D78" s="34"/>
      <c r="E78" s="34"/>
      <c r="F78" s="34"/>
      <c r="G78" s="34"/>
      <c r="H78" s="34"/>
      <c r="I78" s="34"/>
      <c r="J78" s="34"/>
      <c r="K78" s="34"/>
      <c r="L78" s="34"/>
      <c r="M78" s="34"/>
      <c r="N78" s="34"/>
      <c r="O78" s="34"/>
      <c r="P78" s="34"/>
      <c r="Q78" s="34"/>
      <c r="R78" s="34"/>
      <c r="S78" s="22"/>
      <c r="T78" s="7"/>
    </row>
    <row r="79" spans="1:20" s="33" customFormat="1">
      <c r="A79" s="55">
        <v>1</v>
      </c>
      <c r="B79" s="42" t="s">
        <v>54</v>
      </c>
      <c r="C79" s="16"/>
      <c r="D79" s="77"/>
      <c r="E79" s="36"/>
      <c r="F79" s="36"/>
      <c r="G79" s="36"/>
      <c r="H79" s="36"/>
      <c r="I79" s="36"/>
      <c r="J79" s="36"/>
      <c r="K79" s="36"/>
      <c r="L79" s="36"/>
      <c r="M79" s="36"/>
      <c r="N79" s="36"/>
      <c r="O79" s="36"/>
      <c r="P79" s="36"/>
      <c r="Q79" s="36"/>
      <c r="R79" s="36"/>
      <c r="S79" s="27"/>
    </row>
    <row r="80" spans="1:20" s="33" customFormat="1" ht="10.5" customHeight="1">
      <c r="A80" s="55">
        <v>2</v>
      </c>
      <c r="B80" s="42" t="s">
        <v>60</v>
      </c>
      <c r="C80" s="16"/>
      <c r="D80" s="45"/>
      <c r="E80" s="36"/>
      <c r="F80" s="36"/>
      <c r="G80" s="36"/>
      <c r="H80" s="36"/>
      <c r="I80" s="36"/>
      <c r="J80" s="36"/>
      <c r="K80" s="36"/>
      <c r="L80" s="36"/>
      <c r="M80" s="36"/>
      <c r="N80" s="36"/>
      <c r="O80" s="36"/>
      <c r="P80" s="36"/>
      <c r="Q80" s="36"/>
      <c r="R80" s="36"/>
      <c r="S80" s="27"/>
    </row>
    <row r="81" spans="1:20" s="33" customFormat="1">
      <c r="A81" s="55">
        <v>3</v>
      </c>
      <c r="B81" s="42" t="s">
        <v>61</v>
      </c>
      <c r="C81" s="16"/>
      <c r="D81" s="45"/>
      <c r="E81" s="36"/>
      <c r="F81" s="36"/>
      <c r="G81" s="36"/>
      <c r="H81" s="36"/>
      <c r="I81" s="36"/>
      <c r="J81" s="36"/>
      <c r="K81" s="36"/>
      <c r="L81" s="36"/>
      <c r="M81" s="36"/>
      <c r="N81" s="36"/>
      <c r="O81" s="36"/>
      <c r="P81" s="36"/>
      <c r="Q81" s="36"/>
      <c r="R81" s="36"/>
      <c r="S81" s="27"/>
    </row>
    <row r="82" spans="1:20" s="33" customFormat="1">
      <c r="A82" s="55">
        <v>4</v>
      </c>
      <c r="B82" s="42" t="s">
        <v>55</v>
      </c>
      <c r="C82" s="16" t="s">
        <v>9</v>
      </c>
      <c r="D82" s="71"/>
      <c r="E82" s="36"/>
      <c r="F82" s="36"/>
      <c r="G82" s="36"/>
      <c r="H82" s="36"/>
      <c r="I82" s="36"/>
      <c r="J82" s="36"/>
      <c r="K82" s="36"/>
      <c r="L82" s="36"/>
      <c r="M82" s="36"/>
      <c r="N82" s="36"/>
      <c r="O82" s="36"/>
      <c r="P82" s="36"/>
      <c r="Q82" s="36"/>
      <c r="R82" s="36"/>
      <c r="S82" s="27"/>
    </row>
    <row r="83" spans="1:20" s="33" customFormat="1">
      <c r="A83" s="55">
        <v>5</v>
      </c>
      <c r="B83" s="42" t="s">
        <v>56</v>
      </c>
      <c r="C83" s="16" t="s">
        <v>22</v>
      </c>
      <c r="D83" s="76"/>
      <c r="E83" s="36"/>
      <c r="F83" s="36"/>
      <c r="G83" s="36"/>
      <c r="H83" s="36"/>
      <c r="I83" s="36"/>
      <c r="J83" s="36"/>
      <c r="K83" s="36"/>
      <c r="L83" s="36"/>
      <c r="M83" s="36"/>
      <c r="N83" s="36"/>
      <c r="O83" s="36"/>
      <c r="P83" s="36"/>
      <c r="Q83" s="36"/>
      <c r="R83" s="36"/>
      <c r="S83" s="27"/>
    </row>
    <row r="84" spans="1:20" s="33" customFormat="1">
      <c r="A84" s="55">
        <v>6</v>
      </c>
      <c r="B84" s="42" t="s">
        <v>69</v>
      </c>
      <c r="C84" s="16"/>
      <c r="D84" s="78"/>
      <c r="E84" s="36"/>
      <c r="F84" s="36"/>
      <c r="G84" s="36"/>
      <c r="H84" s="36"/>
      <c r="I84" s="36"/>
      <c r="J84" s="36"/>
      <c r="K84" s="36"/>
      <c r="L84" s="36"/>
      <c r="M84" s="36"/>
      <c r="N84" s="36"/>
      <c r="O84" s="36"/>
      <c r="P84" s="36"/>
      <c r="Q84" s="36"/>
      <c r="R84" s="36"/>
      <c r="S84" s="27"/>
    </row>
    <row r="85" spans="1:20" s="33" customFormat="1">
      <c r="A85" s="55">
        <v>7</v>
      </c>
      <c r="B85" s="42" t="s">
        <v>57</v>
      </c>
      <c r="C85" s="16"/>
      <c r="D85" s="81"/>
      <c r="E85" s="36"/>
      <c r="F85" s="36"/>
      <c r="G85" s="36"/>
      <c r="H85" s="36"/>
      <c r="I85" s="36"/>
      <c r="J85" s="36"/>
      <c r="K85" s="36"/>
      <c r="L85" s="36"/>
      <c r="M85" s="36"/>
      <c r="N85" s="36"/>
      <c r="O85" s="36"/>
      <c r="P85" s="36"/>
      <c r="Q85" s="36"/>
      <c r="R85" s="36"/>
      <c r="S85" s="27"/>
    </row>
    <row r="86" spans="1:20" s="33" customFormat="1">
      <c r="A86" s="55">
        <v>8</v>
      </c>
      <c r="B86" s="42" t="s">
        <v>58</v>
      </c>
      <c r="C86" s="16" t="s">
        <v>22</v>
      </c>
      <c r="D86" s="45"/>
      <c r="E86" s="36"/>
      <c r="F86" s="36"/>
      <c r="G86" s="36"/>
      <c r="H86" s="36"/>
      <c r="I86" s="36"/>
      <c r="J86" s="36"/>
      <c r="K86" s="36"/>
      <c r="L86" s="36"/>
      <c r="M86" s="36"/>
      <c r="N86" s="36"/>
      <c r="O86" s="36"/>
      <c r="P86" s="36"/>
      <c r="Q86" s="36"/>
      <c r="R86" s="36"/>
      <c r="S86" s="27"/>
    </row>
    <row r="87" spans="1:20" s="33" customFormat="1">
      <c r="A87" s="55">
        <v>9</v>
      </c>
      <c r="B87" s="42" t="s">
        <v>59</v>
      </c>
      <c r="C87" s="16" t="s">
        <v>9</v>
      </c>
      <c r="D87" s="71"/>
      <c r="E87" s="36"/>
      <c r="F87" s="36"/>
      <c r="G87" s="36"/>
      <c r="H87" s="36"/>
      <c r="I87" s="36"/>
      <c r="J87" s="36"/>
      <c r="K87" s="36"/>
      <c r="L87" s="36"/>
      <c r="M87" s="36"/>
      <c r="N87" s="36"/>
      <c r="O87" s="36"/>
      <c r="P87" s="36"/>
      <c r="Q87" s="36"/>
      <c r="R87" s="36"/>
      <c r="S87" s="27"/>
    </row>
    <row r="88" spans="1:20" s="33" customFormat="1">
      <c r="A88" s="55">
        <v>10</v>
      </c>
      <c r="B88" s="42" t="s">
        <v>68</v>
      </c>
      <c r="C88" s="16"/>
      <c r="D88" s="45"/>
      <c r="E88" s="36"/>
      <c r="F88" s="36"/>
      <c r="G88" s="36"/>
      <c r="H88" s="36"/>
      <c r="I88" s="36"/>
      <c r="J88" s="36"/>
      <c r="K88" s="36"/>
      <c r="L88" s="36"/>
      <c r="M88" s="36"/>
      <c r="N88" s="36"/>
      <c r="O88" s="36"/>
      <c r="P88" s="36"/>
      <c r="Q88" s="36"/>
      <c r="R88" s="36"/>
      <c r="S88" s="27"/>
    </row>
    <row r="89" spans="1:20" s="33" customFormat="1" ht="21">
      <c r="A89" s="55">
        <v>11</v>
      </c>
      <c r="B89" s="146" t="s">
        <v>70</v>
      </c>
      <c r="C89" s="147"/>
      <c r="D89" s="148"/>
      <c r="E89" s="148"/>
      <c r="F89" s="148"/>
      <c r="G89" s="148"/>
      <c r="H89" s="148"/>
      <c r="I89" s="148"/>
      <c r="J89" s="148"/>
      <c r="K89" s="148"/>
      <c r="L89" s="148"/>
      <c r="M89" s="36"/>
      <c r="N89" s="36"/>
      <c r="O89" s="36"/>
      <c r="P89" s="36"/>
      <c r="Q89" s="36"/>
      <c r="R89" s="36"/>
      <c r="S89" s="27"/>
    </row>
    <row r="90" spans="1:20" s="91" customFormat="1" ht="11.25" thickBot="1">
      <c r="A90" s="82"/>
      <c r="B90" s="88"/>
      <c r="C90" s="89"/>
      <c r="D90" s="83"/>
      <c r="E90" s="83"/>
      <c r="F90" s="83"/>
      <c r="G90" s="83"/>
      <c r="H90" s="83"/>
      <c r="I90" s="83"/>
      <c r="J90" s="83"/>
      <c r="K90" s="83"/>
      <c r="L90" s="83"/>
      <c r="M90" s="83"/>
      <c r="N90" s="83"/>
      <c r="O90" s="83"/>
      <c r="P90" s="83"/>
      <c r="Q90" s="83"/>
      <c r="R90" s="83"/>
      <c r="S90" s="90"/>
    </row>
    <row r="91" spans="1:20" s="17" customFormat="1" ht="30" customHeight="1" thickBot="1">
      <c r="A91" s="19"/>
      <c r="B91" s="452" t="s">
        <v>266</v>
      </c>
      <c r="C91" s="453"/>
      <c r="D91" s="453"/>
      <c r="E91" s="453"/>
      <c r="F91" s="453"/>
      <c r="G91" s="453"/>
      <c r="H91" s="453"/>
      <c r="I91" s="454"/>
      <c r="J91" s="18"/>
      <c r="K91" s="18"/>
      <c r="L91" s="18"/>
      <c r="M91" s="18"/>
      <c r="N91" s="18"/>
      <c r="O91" s="18"/>
      <c r="P91" s="18"/>
      <c r="Q91" s="18"/>
      <c r="R91" s="18"/>
      <c r="S91" s="20"/>
    </row>
    <row r="92" spans="1:20" s="40" customFormat="1">
      <c r="A92" s="13"/>
      <c r="B92" s="40" t="s">
        <v>268</v>
      </c>
      <c r="C92" s="13"/>
      <c r="D92" s="36"/>
      <c r="E92" s="36"/>
      <c r="F92" s="36"/>
      <c r="G92" s="36"/>
      <c r="H92" s="36"/>
      <c r="I92" s="36"/>
      <c r="J92" s="36"/>
      <c r="K92" s="36"/>
      <c r="L92" s="36"/>
      <c r="M92" s="36"/>
      <c r="N92" s="36"/>
      <c r="O92" s="36"/>
      <c r="P92" s="36"/>
      <c r="Q92" s="36"/>
      <c r="R92" s="36"/>
      <c r="S92" s="27"/>
    </row>
    <row r="93" spans="1:20" s="5" customFormat="1" ht="12.75" customHeight="1">
      <c r="A93" s="449" t="s">
        <v>23</v>
      </c>
      <c r="B93" s="451" t="s">
        <v>4</v>
      </c>
      <c r="C93" s="449" t="s">
        <v>2</v>
      </c>
      <c r="D93" s="24" t="s">
        <v>320</v>
      </c>
      <c r="E93" s="24" t="s">
        <v>320</v>
      </c>
      <c r="F93" s="24" t="s">
        <v>320</v>
      </c>
      <c r="G93" s="24" t="s">
        <v>320</v>
      </c>
      <c r="H93" s="24" t="s">
        <v>320</v>
      </c>
      <c r="I93" s="24" t="s">
        <v>320</v>
      </c>
      <c r="J93" s="24" t="s">
        <v>320</v>
      </c>
      <c r="K93" s="24" t="s">
        <v>320</v>
      </c>
      <c r="L93" s="24" t="s">
        <v>320</v>
      </c>
      <c r="M93" s="24" t="s">
        <v>320</v>
      </c>
      <c r="N93" s="24" t="s">
        <v>320</v>
      </c>
      <c r="O93" s="24" t="s">
        <v>320</v>
      </c>
      <c r="P93" s="24" t="s">
        <v>320</v>
      </c>
      <c r="Q93" s="24" t="s">
        <v>320</v>
      </c>
      <c r="R93" s="24" t="s">
        <v>320</v>
      </c>
      <c r="S93" s="21" t="s">
        <v>1</v>
      </c>
    </row>
    <row r="94" spans="1:20" s="5" customFormat="1">
      <c r="A94" s="450"/>
      <c r="B94" s="451"/>
      <c r="C94" s="450"/>
      <c r="D94" s="34"/>
      <c r="E94" s="34"/>
      <c r="F94" s="34"/>
      <c r="G94" s="34"/>
      <c r="H94" s="34"/>
      <c r="I94" s="34"/>
      <c r="J94" s="34"/>
      <c r="K94" s="34"/>
      <c r="L94" s="34"/>
      <c r="M94" s="34"/>
      <c r="N94" s="34"/>
      <c r="O94" s="34"/>
      <c r="P94" s="34"/>
      <c r="Q94" s="34"/>
      <c r="R94" s="34"/>
      <c r="S94" s="22"/>
      <c r="T94" s="7"/>
    </row>
    <row r="95" spans="1:20" s="33" customFormat="1">
      <c r="A95" s="55">
        <v>1</v>
      </c>
      <c r="B95" s="108"/>
      <c r="C95" s="93" t="s">
        <v>3</v>
      </c>
      <c r="D95" s="249"/>
      <c r="E95" s="249"/>
      <c r="F95" s="249"/>
      <c r="G95" s="249"/>
      <c r="H95" s="249"/>
      <c r="I95" s="249"/>
      <c r="J95" s="249"/>
      <c r="K95" s="249"/>
      <c r="L95" s="249"/>
      <c r="M95" s="249"/>
      <c r="N95" s="249"/>
      <c r="O95" s="249"/>
      <c r="P95" s="249"/>
      <c r="Q95" s="249"/>
      <c r="R95" s="249"/>
      <c r="S95" s="23"/>
    </row>
    <row r="96" spans="1:20" s="33" customFormat="1">
      <c r="A96" s="55">
        <f>A95+1</f>
        <v>2</v>
      </c>
      <c r="B96" s="108"/>
      <c r="C96" s="93" t="s">
        <v>3</v>
      </c>
      <c r="D96" s="249"/>
      <c r="E96" s="249"/>
      <c r="F96" s="249"/>
      <c r="G96" s="249"/>
      <c r="H96" s="249"/>
      <c r="I96" s="249"/>
      <c r="J96" s="249"/>
      <c r="K96" s="249"/>
      <c r="L96" s="249"/>
      <c r="M96" s="249"/>
      <c r="N96" s="249"/>
      <c r="O96" s="249"/>
      <c r="P96" s="249"/>
      <c r="Q96" s="249"/>
      <c r="R96" s="249"/>
      <c r="S96" s="23"/>
    </row>
    <row r="97" spans="1:20" s="33" customFormat="1">
      <c r="A97" s="55">
        <f t="shared" ref="A97:A104" si="0">A96+1</f>
        <v>3</v>
      </c>
      <c r="B97" s="108"/>
      <c r="C97" s="93" t="s">
        <v>3</v>
      </c>
      <c r="D97" s="249"/>
      <c r="E97" s="249"/>
      <c r="F97" s="249"/>
      <c r="G97" s="249"/>
      <c r="H97" s="249"/>
      <c r="I97" s="249"/>
      <c r="J97" s="249"/>
      <c r="K97" s="249"/>
      <c r="L97" s="249"/>
      <c r="M97" s="249"/>
      <c r="N97" s="249"/>
      <c r="O97" s="249"/>
      <c r="P97" s="249"/>
      <c r="Q97" s="249"/>
      <c r="R97" s="249"/>
      <c r="S97" s="23"/>
    </row>
    <row r="98" spans="1:20" s="33" customFormat="1">
      <c r="A98" s="55">
        <f t="shared" si="0"/>
        <v>4</v>
      </c>
      <c r="B98" s="108"/>
      <c r="C98" s="93" t="s">
        <v>3</v>
      </c>
      <c r="D98" s="249"/>
      <c r="E98" s="249"/>
      <c r="F98" s="249"/>
      <c r="G98" s="249"/>
      <c r="H98" s="249"/>
      <c r="I98" s="249"/>
      <c r="J98" s="249"/>
      <c r="K98" s="249"/>
      <c r="L98" s="249"/>
      <c r="M98" s="249"/>
      <c r="N98" s="249"/>
      <c r="O98" s="249"/>
      <c r="P98" s="249"/>
      <c r="Q98" s="249"/>
      <c r="R98" s="249"/>
      <c r="S98" s="23"/>
    </row>
    <row r="99" spans="1:20" s="33" customFormat="1">
      <c r="A99" s="55">
        <f t="shared" si="0"/>
        <v>5</v>
      </c>
      <c r="B99" s="108"/>
      <c r="C99" s="93" t="s">
        <v>3</v>
      </c>
      <c r="D99" s="249"/>
      <c r="E99" s="249"/>
      <c r="F99" s="249"/>
      <c r="G99" s="249"/>
      <c r="H99" s="249"/>
      <c r="I99" s="249"/>
      <c r="J99" s="249"/>
      <c r="K99" s="249"/>
      <c r="L99" s="249"/>
      <c r="M99" s="249"/>
      <c r="N99" s="249"/>
      <c r="O99" s="249"/>
      <c r="P99" s="249"/>
      <c r="Q99" s="249"/>
      <c r="R99" s="249"/>
      <c r="S99" s="23"/>
    </row>
    <row r="100" spans="1:20" s="33" customFormat="1">
      <c r="A100" s="55">
        <f t="shared" si="0"/>
        <v>6</v>
      </c>
      <c r="B100" s="108"/>
      <c r="C100" s="93" t="s">
        <v>3</v>
      </c>
      <c r="D100" s="249"/>
      <c r="E100" s="249"/>
      <c r="F100" s="249"/>
      <c r="G100" s="249"/>
      <c r="H100" s="249"/>
      <c r="I100" s="249"/>
      <c r="J100" s="249"/>
      <c r="K100" s="249"/>
      <c r="L100" s="249"/>
      <c r="M100" s="249"/>
      <c r="N100" s="249"/>
      <c r="O100" s="249"/>
      <c r="P100" s="249"/>
      <c r="Q100" s="249"/>
      <c r="R100" s="249"/>
      <c r="S100" s="23"/>
    </row>
    <row r="101" spans="1:20" s="33" customFormat="1">
      <c r="A101" s="55">
        <f t="shared" si="0"/>
        <v>7</v>
      </c>
      <c r="B101" s="108"/>
      <c r="C101" s="93" t="s">
        <v>3</v>
      </c>
      <c r="D101" s="249"/>
      <c r="E101" s="249"/>
      <c r="F101" s="249"/>
      <c r="G101" s="249"/>
      <c r="H101" s="249"/>
      <c r="I101" s="249"/>
      <c r="J101" s="249"/>
      <c r="K101" s="249"/>
      <c r="L101" s="249"/>
      <c r="M101" s="249"/>
      <c r="N101" s="249"/>
      <c r="O101" s="249"/>
      <c r="P101" s="249"/>
      <c r="Q101" s="249"/>
      <c r="R101" s="249"/>
      <c r="S101" s="23"/>
    </row>
    <row r="102" spans="1:20" s="33" customFormat="1">
      <c r="A102" s="55">
        <f t="shared" si="0"/>
        <v>8</v>
      </c>
      <c r="B102" s="108"/>
      <c r="C102" s="93" t="s">
        <v>3</v>
      </c>
      <c r="D102" s="249"/>
      <c r="E102" s="249"/>
      <c r="F102" s="249"/>
      <c r="G102" s="249"/>
      <c r="H102" s="249"/>
      <c r="I102" s="249"/>
      <c r="J102" s="249"/>
      <c r="K102" s="249"/>
      <c r="L102" s="249"/>
      <c r="M102" s="249"/>
      <c r="N102" s="249"/>
      <c r="O102" s="249"/>
      <c r="P102" s="249"/>
      <c r="Q102" s="249"/>
      <c r="R102" s="249"/>
      <c r="S102" s="23"/>
    </row>
    <row r="103" spans="1:20" s="33" customFormat="1">
      <c r="A103" s="55">
        <f t="shared" si="0"/>
        <v>9</v>
      </c>
      <c r="B103" s="42"/>
      <c r="C103" s="93" t="s">
        <v>3</v>
      </c>
      <c r="D103" s="249"/>
      <c r="E103" s="249"/>
      <c r="F103" s="249"/>
      <c r="G103" s="249"/>
      <c r="H103" s="249"/>
      <c r="I103" s="249"/>
      <c r="J103" s="249"/>
      <c r="K103" s="249"/>
      <c r="L103" s="249"/>
      <c r="M103" s="249"/>
      <c r="N103" s="249"/>
      <c r="O103" s="249"/>
      <c r="P103" s="249"/>
      <c r="Q103" s="249"/>
      <c r="R103" s="249"/>
      <c r="S103" s="23"/>
    </row>
    <row r="104" spans="1:20" s="33" customFormat="1">
      <c r="A104" s="55">
        <f t="shared" si="0"/>
        <v>10</v>
      </c>
      <c r="B104" s="154"/>
      <c r="C104" s="93" t="s">
        <v>3</v>
      </c>
      <c r="D104" s="249"/>
      <c r="E104" s="249"/>
      <c r="F104" s="249"/>
      <c r="G104" s="249"/>
      <c r="H104" s="249"/>
      <c r="I104" s="249"/>
      <c r="J104" s="249"/>
      <c r="K104" s="249"/>
      <c r="L104" s="249"/>
      <c r="M104" s="249"/>
      <c r="N104" s="249"/>
      <c r="O104" s="249"/>
      <c r="P104" s="249"/>
      <c r="Q104" s="249"/>
      <c r="R104" s="249"/>
      <c r="S104" s="23"/>
    </row>
    <row r="105" spans="1:20" s="33" customFormat="1" ht="11.25" thickBot="1">
      <c r="A105" s="238"/>
      <c r="B105" s="261" t="s">
        <v>206</v>
      </c>
      <c r="C105" s="262" t="s">
        <v>9</v>
      </c>
      <c r="D105" s="264"/>
      <c r="E105" s="264"/>
      <c r="F105" s="264"/>
      <c r="G105" s="264"/>
      <c r="H105" s="264"/>
      <c r="I105" s="264"/>
      <c r="J105" s="265"/>
      <c r="K105" s="265"/>
      <c r="L105" s="265"/>
      <c r="M105" s="265"/>
      <c r="N105" s="265"/>
      <c r="O105" s="265"/>
      <c r="P105" s="265"/>
      <c r="Q105" s="265"/>
      <c r="R105" s="265"/>
      <c r="S105" s="241"/>
    </row>
    <row r="106" spans="1:20" s="17" customFormat="1" ht="30" customHeight="1" thickBot="1">
      <c r="A106" s="19"/>
      <c r="B106" s="452" t="s">
        <v>267</v>
      </c>
      <c r="C106" s="453"/>
      <c r="D106" s="453"/>
      <c r="E106" s="453"/>
      <c r="F106" s="453"/>
      <c r="G106" s="453"/>
      <c r="H106" s="453"/>
      <c r="I106" s="454"/>
      <c r="J106" s="18"/>
      <c r="K106" s="18"/>
      <c r="L106" s="18"/>
      <c r="M106" s="18"/>
      <c r="N106" s="18"/>
      <c r="O106" s="18"/>
      <c r="P106" s="18"/>
      <c r="Q106" s="18"/>
      <c r="R106" s="18"/>
      <c r="S106" s="20"/>
    </row>
    <row r="107" spans="1:20" s="40" customFormat="1">
      <c r="A107" s="13"/>
      <c r="B107" s="40" t="s">
        <v>269</v>
      </c>
      <c r="C107" s="13"/>
      <c r="D107" s="36"/>
      <c r="E107" s="36"/>
      <c r="F107" s="36"/>
      <c r="G107" s="36"/>
      <c r="H107" s="36"/>
      <c r="I107" s="36"/>
      <c r="J107" s="36"/>
      <c r="K107" s="36"/>
      <c r="L107" s="36"/>
      <c r="M107" s="36"/>
      <c r="N107" s="36"/>
      <c r="O107" s="36"/>
      <c r="P107" s="36"/>
      <c r="Q107" s="36"/>
      <c r="R107" s="36"/>
      <c r="S107" s="27"/>
    </row>
    <row r="108" spans="1:20" s="5" customFormat="1" ht="12.75" customHeight="1">
      <c r="A108" s="449" t="s">
        <v>23</v>
      </c>
      <c r="B108" s="451" t="s">
        <v>4</v>
      </c>
      <c r="C108" s="449" t="s">
        <v>2</v>
      </c>
      <c r="D108" s="24" t="s">
        <v>320</v>
      </c>
      <c r="E108" s="24" t="s">
        <v>320</v>
      </c>
      <c r="F108" s="24" t="s">
        <v>320</v>
      </c>
      <c r="G108" s="24" t="s">
        <v>320</v>
      </c>
      <c r="H108" s="24" t="s">
        <v>320</v>
      </c>
      <c r="I108" s="24" t="s">
        <v>320</v>
      </c>
      <c r="J108" s="24" t="s">
        <v>320</v>
      </c>
      <c r="K108" s="24" t="s">
        <v>320</v>
      </c>
      <c r="L108" s="24" t="s">
        <v>320</v>
      </c>
      <c r="M108" s="24" t="s">
        <v>320</v>
      </c>
      <c r="N108" s="24" t="s">
        <v>320</v>
      </c>
      <c r="O108" s="24" t="s">
        <v>320</v>
      </c>
      <c r="P108" s="24" t="s">
        <v>320</v>
      </c>
      <c r="Q108" s="24" t="s">
        <v>320</v>
      </c>
      <c r="R108" s="24" t="s">
        <v>320</v>
      </c>
      <c r="S108" s="21" t="s">
        <v>1</v>
      </c>
    </row>
    <row r="109" spans="1:20" s="5" customFormat="1">
      <c r="A109" s="450"/>
      <c r="B109" s="451"/>
      <c r="C109" s="450"/>
      <c r="D109" s="25"/>
      <c r="E109" s="25"/>
      <c r="F109" s="25"/>
      <c r="G109" s="25"/>
      <c r="H109" s="25"/>
      <c r="I109" s="25"/>
      <c r="J109" s="25"/>
      <c r="K109" s="25"/>
      <c r="L109" s="25"/>
      <c r="M109" s="25"/>
      <c r="N109" s="25"/>
      <c r="O109" s="25"/>
      <c r="P109" s="25"/>
      <c r="Q109" s="25"/>
      <c r="R109" s="25"/>
      <c r="S109" s="22"/>
      <c r="T109" s="7"/>
    </row>
    <row r="110" spans="1:20" s="5" customFormat="1">
      <c r="A110" s="55">
        <v>1</v>
      </c>
      <c r="B110" s="108"/>
      <c r="C110" s="93" t="s">
        <v>3</v>
      </c>
      <c r="D110" s="254"/>
      <c r="E110" s="254"/>
      <c r="F110" s="254"/>
      <c r="G110" s="254"/>
      <c r="H110" s="254"/>
      <c r="I110" s="254"/>
      <c r="J110" s="254"/>
      <c r="K110" s="254"/>
      <c r="L110" s="254"/>
      <c r="M110" s="254"/>
      <c r="N110" s="254"/>
      <c r="O110" s="254"/>
      <c r="P110" s="254"/>
      <c r="Q110" s="254"/>
      <c r="R110" s="254"/>
      <c r="S110" s="22"/>
      <c r="T110" s="7"/>
    </row>
    <row r="111" spans="1:20" s="5" customFormat="1">
      <c r="A111" s="55">
        <f>A110+1</f>
        <v>2</v>
      </c>
      <c r="B111" s="108"/>
      <c r="C111" s="93" t="s">
        <v>3</v>
      </c>
      <c r="D111" s="254"/>
      <c r="E111" s="254"/>
      <c r="F111" s="254"/>
      <c r="G111" s="254"/>
      <c r="H111" s="254"/>
      <c r="I111" s="254"/>
      <c r="J111" s="254"/>
      <c r="K111" s="254"/>
      <c r="L111" s="254"/>
      <c r="M111" s="254"/>
      <c r="N111" s="254"/>
      <c r="O111" s="254"/>
      <c r="P111" s="254"/>
      <c r="Q111" s="254"/>
      <c r="R111" s="254"/>
      <c r="S111" s="22"/>
      <c r="T111" s="7"/>
    </row>
    <row r="112" spans="1:20" s="5" customFormat="1">
      <c r="A112" s="55">
        <f t="shared" ref="A112:A119" si="1">A111+1</f>
        <v>3</v>
      </c>
      <c r="B112" s="108"/>
      <c r="C112" s="93" t="s">
        <v>3</v>
      </c>
      <c r="D112" s="254"/>
      <c r="E112" s="254"/>
      <c r="F112" s="254"/>
      <c r="G112" s="254"/>
      <c r="H112" s="254"/>
      <c r="I112" s="254"/>
      <c r="J112" s="254"/>
      <c r="K112" s="254"/>
      <c r="L112" s="254"/>
      <c r="M112" s="254"/>
      <c r="N112" s="254"/>
      <c r="O112" s="254"/>
      <c r="P112" s="254"/>
      <c r="Q112" s="254"/>
      <c r="R112" s="254"/>
      <c r="S112" s="22"/>
      <c r="T112" s="7"/>
    </row>
    <row r="113" spans="1:20" s="5" customFormat="1">
      <c r="A113" s="55">
        <f t="shared" si="1"/>
        <v>4</v>
      </c>
      <c r="B113" s="108"/>
      <c r="C113" s="93" t="s">
        <v>3</v>
      </c>
      <c r="D113" s="254"/>
      <c r="E113" s="254"/>
      <c r="F113" s="254"/>
      <c r="G113" s="254"/>
      <c r="H113" s="254"/>
      <c r="I113" s="254"/>
      <c r="J113" s="254"/>
      <c r="K113" s="254"/>
      <c r="L113" s="254"/>
      <c r="M113" s="254"/>
      <c r="N113" s="254"/>
      <c r="O113" s="254"/>
      <c r="P113" s="254"/>
      <c r="Q113" s="254"/>
      <c r="R113" s="254"/>
      <c r="S113" s="22"/>
      <c r="T113" s="7"/>
    </row>
    <row r="114" spans="1:20" s="5" customFormat="1">
      <c r="A114" s="55">
        <f t="shared" si="1"/>
        <v>5</v>
      </c>
      <c r="B114" s="108"/>
      <c r="C114" s="93" t="s">
        <v>3</v>
      </c>
      <c r="D114" s="254"/>
      <c r="E114" s="254"/>
      <c r="F114" s="254"/>
      <c r="G114" s="254"/>
      <c r="H114" s="254"/>
      <c r="I114" s="254"/>
      <c r="J114" s="254"/>
      <c r="K114" s="254"/>
      <c r="L114" s="254"/>
      <c r="M114" s="254"/>
      <c r="N114" s="254"/>
      <c r="O114" s="254"/>
      <c r="P114" s="254"/>
      <c r="Q114" s="254"/>
      <c r="R114" s="254"/>
      <c r="S114" s="22"/>
      <c r="T114" s="7"/>
    </row>
    <row r="115" spans="1:20" s="5" customFormat="1">
      <c r="A115" s="55">
        <f t="shared" si="1"/>
        <v>6</v>
      </c>
      <c r="B115" s="108"/>
      <c r="C115" s="93" t="s">
        <v>3</v>
      </c>
      <c r="D115" s="254"/>
      <c r="E115" s="254"/>
      <c r="F115" s="254"/>
      <c r="G115" s="254"/>
      <c r="H115" s="254"/>
      <c r="I115" s="254"/>
      <c r="J115" s="254"/>
      <c r="K115" s="254"/>
      <c r="L115" s="254"/>
      <c r="M115" s="254"/>
      <c r="N115" s="254"/>
      <c r="O115" s="254"/>
      <c r="P115" s="254"/>
      <c r="Q115" s="254"/>
      <c r="R115" s="254"/>
      <c r="S115" s="22"/>
      <c r="T115" s="7"/>
    </row>
    <row r="116" spans="1:20" s="5" customFormat="1">
      <c r="A116" s="55">
        <f t="shared" si="1"/>
        <v>7</v>
      </c>
      <c r="B116" s="108"/>
      <c r="C116" s="93" t="s">
        <v>3</v>
      </c>
      <c r="D116" s="254"/>
      <c r="E116" s="254"/>
      <c r="F116" s="254"/>
      <c r="G116" s="254"/>
      <c r="H116" s="254"/>
      <c r="I116" s="254"/>
      <c r="J116" s="254"/>
      <c r="K116" s="254"/>
      <c r="L116" s="254"/>
      <c r="M116" s="254"/>
      <c r="N116" s="254"/>
      <c r="O116" s="254"/>
      <c r="P116" s="254"/>
      <c r="Q116" s="254"/>
      <c r="R116" s="254"/>
      <c r="S116" s="22"/>
      <c r="T116" s="7"/>
    </row>
    <row r="117" spans="1:20" s="5" customFormat="1">
      <c r="A117" s="55">
        <f t="shared" si="1"/>
        <v>8</v>
      </c>
      <c r="B117" s="108"/>
      <c r="C117" s="93" t="s">
        <v>3</v>
      </c>
      <c r="D117" s="254"/>
      <c r="E117" s="254"/>
      <c r="F117" s="254"/>
      <c r="G117" s="254"/>
      <c r="H117" s="254"/>
      <c r="I117" s="254"/>
      <c r="J117" s="254"/>
      <c r="K117" s="254"/>
      <c r="L117" s="254"/>
      <c r="M117" s="254"/>
      <c r="N117" s="254"/>
      <c r="O117" s="254"/>
      <c r="P117" s="254"/>
      <c r="Q117" s="254"/>
      <c r="R117" s="254"/>
      <c r="S117" s="22"/>
      <c r="T117" s="7"/>
    </row>
    <row r="118" spans="1:20" s="5" customFormat="1">
      <c r="A118" s="55">
        <f t="shared" si="1"/>
        <v>9</v>
      </c>
      <c r="B118" s="42"/>
      <c r="C118" s="93" t="s">
        <v>3</v>
      </c>
      <c r="D118" s="254"/>
      <c r="E118" s="254"/>
      <c r="F118" s="254"/>
      <c r="G118" s="254"/>
      <c r="H118" s="254"/>
      <c r="I118" s="254"/>
      <c r="J118" s="254"/>
      <c r="K118" s="254"/>
      <c r="L118" s="254"/>
      <c r="M118" s="254"/>
      <c r="N118" s="254"/>
      <c r="O118" s="254"/>
      <c r="P118" s="254"/>
      <c r="Q118" s="254"/>
      <c r="R118" s="254"/>
      <c r="S118" s="22"/>
      <c r="T118" s="7"/>
    </row>
    <row r="119" spans="1:20" s="5" customFormat="1">
      <c r="A119" s="55">
        <f t="shared" si="1"/>
        <v>10</v>
      </c>
      <c r="B119" s="154"/>
      <c r="C119" s="93" t="s">
        <v>3</v>
      </c>
      <c r="D119" s="254"/>
      <c r="E119" s="254"/>
      <c r="F119" s="254"/>
      <c r="G119" s="254"/>
      <c r="H119" s="254"/>
      <c r="I119" s="254"/>
      <c r="J119" s="254"/>
      <c r="K119" s="254"/>
      <c r="L119" s="254"/>
      <c r="M119" s="254"/>
      <c r="N119" s="254"/>
      <c r="O119" s="254"/>
      <c r="P119" s="254"/>
      <c r="Q119" s="254"/>
      <c r="R119" s="254"/>
      <c r="S119" s="22"/>
      <c r="T119" s="7"/>
    </row>
    <row r="120" spans="1:20" s="33" customFormat="1">
      <c r="A120" s="238"/>
      <c r="B120" s="239" t="s">
        <v>206</v>
      </c>
      <c r="C120" s="240" t="s">
        <v>9</v>
      </c>
      <c r="D120" s="265"/>
      <c r="E120" s="265"/>
      <c r="F120" s="265"/>
      <c r="G120" s="265"/>
      <c r="H120" s="265"/>
      <c r="I120" s="265"/>
      <c r="J120" s="265"/>
      <c r="K120" s="265"/>
      <c r="L120" s="265"/>
      <c r="M120" s="265"/>
      <c r="N120" s="265"/>
      <c r="O120" s="265"/>
      <c r="P120" s="265"/>
      <c r="Q120" s="265"/>
      <c r="R120" s="265"/>
      <c r="S120" s="241"/>
    </row>
    <row r="121" spans="1:20" s="91" customFormat="1" ht="11.25" thickBot="1">
      <c r="A121" s="82"/>
      <c r="B121" s="88"/>
      <c r="C121" s="89"/>
      <c r="D121" s="83"/>
      <c r="E121" s="83"/>
      <c r="F121" s="83"/>
      <c r="G121" s="83"/>
      <c r="H121" s="83"/>
      <c r="I121" s="83"/>
      <c r="J121" s="83"/>
      <c r="K121" s="83"/>
      <c r="L121" s="83"/>
      <c r="M121" s="83"/>
      <c r="N121" s="83"/>
      <c r="O121" s="83"/>
      <c r="P121" s="83"/>
      <c r="Q121" s="83"/>
      <c r="R121" s="83"/>
      <c r="S121" s="90"/>
    </row>
    <row r="122" spans="1:20" s="17" customFormat="1" ht="30" customHeight="1" thickBot="1">
      <c r="A122" s="19"/>
      <c r="B122" s="452" t="s">
        <v>270</v>
      </c>
      <c r="C122" s="453"/>
      <c r="D122" s="453"/>
      <c r="E122" s="453"/>
      <c r="F122" s="453"/>
      <c r="G122" s="453"/>
      <c r="H122" s="453"/>
      <c r="I122" s="454"/>
      <c r="J122" s="18"/>
      <c r="K122" s="18"/>
      <c r="L122" s="18"/>
      <c r="M122" s="18"/>
      <c r="N122" s="18"/>
      <c r="O122" s="18"/>
      <c r="P122" s="18"/>
      <c r="Q122" s="18"/>
      <c r="R122" s="18"/>
      <c r="S122" s="20"/>
    </row>
    <row r="123" spans="1:20" s="40" customFormat="1">
      <c r="A123" s="13"/>
      <c r="B123" s="40" t="s">
        <v>273</v>
      </c>
      <c r="C123" s="13"/>
      <c r="D123" s="36"/>
      <c r="E123" s="36"/>
      <c r="F123" s="36"/>
      <c r="G123" s="36"/>
      <c r="H123" s="36"/>
      <c r="I123" s="36"/>
      <c r="J123" s="36"/>
      <c r="K123" s="36"/>
      <c r="L123" s="36"/>
      <c r="M123" s="36"/>
      <c r="N123" s="36"/>
      <c r="O123" s="36"/>
      <c r="P123" s="36"/>
      <c r="Q123" s="36"/>
      <c r="R123" s="36"/>
      <c r="S123" s="27"/>
    </row>
    <row r="124" spans="1:20" s="5" customFormat="1" ht="12.75" customHeight="1">
      <c r="A124" s="449" t="s">
        <v>23</v>
      </c>
      <c r="B124" s="451" t="s">
        <v>4</v>
      </c>
      <c r="C124" s="449" t="s">
        <v>2</v>
      </c>
      <c r="D124" s="24" t="s">
        <v>320</v>
      </c>
      <c r="E124" s="24" t="s">
        <v>320</v>
      </c>
      <c r="F124" s="24" t="s">
        <v>320</v>
      </c>
      <c r="G124" s="24" t="s">
        <v>320</v>
      </c>
      <c r="H124" s="24" t="s">
        <v>320</v>
      </c>
      <c r="I124" s="24" t="s">
        <v>320</v>
      </c>
      <c r="J124" s="24" t="s">
        <v>320</v>
      </c>
      <c r="K124" s="24" t="s">
        <v>320</v>
      </c>
      <c r="L124" s="24" t="s">
        <v>320</v>
      </c>
      <c r="M124" s="24" t="s">
        <v>320</v>
      </c>
      <c r="N124" s="24" t="s">
        <v>320</v>
      </c>
      <c r="O124" s="24" t="s">
        <v>320</v>
      </c>
      <c r="P124" s="24" t="s">
        <v>320</v>
      </c>
      <c r="Q124" s="24" t="s">
        <v>320</v>
      </c>
      <c r="R124" s="24" t="s">
        <v>320</v>
      </c>
      <c r="S124" s="21" t="s">
        <v>1</v>
      </c>
    </row>
    <row r="125" spans="1:20" s="5" customFormat="1">
      <c r="A125" s="450"/>
      <c r="B125" s="451"/>
      <c r="C125" s="450"/>
      <c r="D125" s="25"/>
      <c r="E125" s="25"/>
      <c r="F125" s="25"/>
      <c r="G125" s="25"/>
      <c r="H125" s="25"/>
      <c r="I125" s="25"/>
      <c r="J125" s="25"/>
      <c r="K125" s="25"/>
      <c r="L125" s="25"/>
      <c r="M125" s="25"/>
      <c r="N125" s="25"/>
      <c r="O125" s="25"/>
      <c r="P125" s="25"/>
      <c r="Q125" s="25"/>
      <c r="R125" s="25"/>
      <c r="S125" s="22"/>
      <c r="T125" s="7"/>
    </row>
    <row r="126" spans="1:20" s="40" customFormat="1">
      <c r="A126" s="92">
        <v>1</v>
      </c>
      <c r="B126" s="42"/>
      <c r="C126" s="93" t="s">
        <v>3</v>
      </c>
      <c r="D126" s="263"/>
      <c r="E126" s="263"/>
      <c r="F126" s="263"/>
      <c r="G126" s="263"/>
      <c r="H126" s="263"/>
      <c r="I126" s="263"/>
      <c r="J126" s="263"/>
      <c r="K126" s="263"/>
      <c r="L126" s="263"/>
      <c r="M126" s="263"/>
      <c r="N126" s="263"/>
      <c r="O126" s="263"/>
      <c r="P126" s="263"/>
      <c r="Q126" s="263"/>
      <c r="R126" s="263"/>
      <c r="S126" s="94"/>
    </row>
    <row r="127" spans="1:20" s="40" customFormat="1">
      <c r="A127" s="92">
        <f>A126+1</f>
        <v>2</v>
      </c>
      <c r="B127" s="42"/>
      <c r="C127" s="93" t="s">
        <v>3</v>
      </c>
      <c r="D127" s="263"/>
      <c r="E127" s="263"/>
      <c r="F127" s="263"/>
      <c r="G127" s="263"/>
      <c r="H127" s="263"/>
      <c r="I127" s="263"/>
      <c r="J127" s="263"/>
      <c r="K127" s="263"/>
      <c r="L127" s="263"/>
      <c r="M127" s="263"/>
      <c r="N127" s="263"/>
      <c r="O127" s="263"/>
      <c r="P127" s="263"/>
      <c r="Q127" s="263"/>
      <c r="R127" s="263"/>
      <c r="S127" s="94"/>
    </row>
    <row r="128" spans="1:20" s="40" customFormat="1">
      <c r="A128" s="92">
        <f t="shared" ref="A128:A135" si="2">A127+1</f>
        <v>3</v>
      </c>
      <c r="B128" s="42"/>
      <c r="C128" s="93" t="s">
        <v>3</v>
      </c>
      <c r="D128" s="263"/>
      <c r="E128" s="263"/>
      <c r="F128" s="263"/>
      <c r="G128" s="263"/>
      <c r="H128" s="263"/>
      <c r="I128" s="263"/>
      <c r="J128" s="263"/>
      <c r="K128" s="263"/>
      <c r="L128" s="263"/>
      <c r="M128" s="263"/>
      <c r="N128" s="263"/>
      <c r="O128" s="263"/>
      <c r="P128" s="263"/>
      <c r="Q128" s="263"/>
      <c r="R128" s="263"/>
      <c r="S128" s="94"/>
    </row>
    <row r="129" spans="1:20" s="40" customFormat="1">
      <c r="A129" s="92">
        <f t="shared" si="2"/>
        <v>4</v>
      </c>
      <c r="B129" s="42"/>
      <c r="C129" s="93" t="s">
        <v>3</v>
      </c>
      <c r="D129" s="263"/>
      <c r="E129" s="263"/>
      <c r="F129" s="263"/>
      <c r="G129" s="263"/>
      <c r="H129" s="263"/>
      <c r="I129" s="263"/>
      <c r="J129" s="263"/>
      <c r="K129" s="263"/>
      <c r="L129" s="263"/>
      <c r="M129" s="263"/>
      <c r="N129" s="263"/>
      <c r="O129" s="263"/>
      <c r="P129" s="263"/>
      <c r="Q129" s="263"/>
      <c r="R129" s="263"/>
      <c r="S129" s="94"/>
    </row>
    <row r="130" spans="1:20" s="40" customFormat="1">
      <c r="A130" s="92">
        <f t="shared" si="2"/>
        <v>5</v>
      </c>
      <c r="B130" s="42"/>
      <c r="C130" s="93" t="s">
        <v>3</v>
      </c>
      <c r="D130" s="263"/>
      <c r="E130" s="263"/>
      <c r="F130" s="263"/>
      <c r="G130" s="263"/>
      <c r="H130" s="263"/>
      <c r="I130" s="263"/>
      <c r="J130" s="263"/>
      <c r="K130" s="263"/>
      <c r="L130" s="263"/>
      <c r="M130" s="263"/>
      <c r="N130" s="263"/>
      <c r="O130" s="263"/>
      <c r="P130" s="263"/>
      <c r="Q130" s="263"/>
      <c r="R130" s="263"/>
      <c r="S130" s="94"/>
    </row>
    <row r="131" spans="1:20" s="40" customFormat="1">
      <c r="A131" s="92">
        <f t="shared" si="2"/>
        <v>6</v>
      </c>
      <c r="B131" s="42"/>
      <c r="C131" s="93" t="s">
        <v>3</v>
      </c>
      <c r="D131" s="263"/>
      <c r="E131" s="263"/>
      <c r="F131" s="263"/>
      <c r="G131" s="263"/>
      <c r="H131" s="263"/>
      <c r="I131" s="263"/>
      <c r="J131" s="263"/>
      <c r="K131" s="263"/>
      <c r="L131" s="263"/>
      <c r="M131" s="263"/>
      <c r="N131" s="263"/>
      <c r="O131" s="263"/>
      <c r="P131" s="263"/>
      <c r="Q131" s="263"/>
      <c r="R131" s="263"/>
      <c r="S131" s="94"/>
    </row>
    <row r="132" spans="1:20" s="40" customFormat="1">
      <c r="A132" s="92">
        <f t="shared" si="2"/>
        <v>7</v>
      </c>
      <c r="B132" s="42"/>
      <c r="C132" s="93" t="s">
        <v>3</v>
      </c>
      <c r="D132" s="263"/>
      <c r="E132" s="263"/>
      <c r="F132" s="263"/>
      <c r="G132" s="263"/>
      <c r="H132" s="263"/>
      <c r="I132" s="263"/>
      <c r="J132" s="263"/>
      <c r="K132" s="263"/>
      <c r="L132" s="263"/>
      <c r="M132" s="263"/>
      <c r="N132" s="263"/>
      <c r="O132" s="263"/>
      <c r="P132" s="263"/>
      <c r="Q132" s="263"/>
      <c r="R132" s="263"/>
      <c r="S132" s="94"/>
    </row>
    <row r="133" spans="1:20" s="40" customFormat="1">
      <c r="A133" s="92">
        <f t="shared" si="2"/>
        <v>8</v>
      </c>
      <c r="B133" s="42"/>
      <c r="C133" s="93" t="s">
        <v>3</v>
      </c>
      <c r="D133" s="263"/>
      <c r="E133" s="263"/>
      <c r="F133" s="263"/>
      <c r="G133" s="263"/>
      <c r="H133" s="263"/>
      <c r="I133" s="263"/>
      <c r="J133" s="263"/>
      <c r="K133" s="263"/>
      <c r="L133" s="263"/>
      <c r="M133" s="263"/>
      <c r="N133" s="263"/>
      <c r="O133" s="263"/>
      <c r="P133" s="263"/>
      <c r="Q133" s="263"/>
      <c r="R133" s="263"/>
      <c r="S133" s="94"/>
    </row>
    <row r="134" spans="1:20" s="40" customFormat="1">
      <c r="A134" s="92">
        <f t="shared" si="2"/>
        <v>9</v>
      </c>
      <c r="B134" s="42"/>
      <c r="C134" s="93" t="s">
        <v>3</v>
      </c>
      <c r="D134" s="263"/>
      <c r="E134" s="263"/>
      <c r="F134" s="263"/>
      <c r="G134" s="263"/>
      <c r="H134" s="263"/>
      <c r="I134" s="263"/>
      <c r="J134" s="263"/>
      <c r="K134" s="263"/>
      <c r="L134" s="263"/>
      <c r="M134" s="263"/>
      <c r="N134" s="263"/>
      <c r="O134" s="263"/>
      <c r="P134" s="263"/>
      <c r="Q134" s="263"/>
      <c r="R134" s="263"/>
      <c r="S134" s="94"/>
    </row>
    <row r="135" spans="1:20" s="40" customFormat="1">
      <c r="A135" s="92">
        <f t="shared" si="2"/>
        <v>10</v>
      </c>
      <c r="B135" s="42"/>
      <c r="C135" s="93" t="s">
        <v>3</v>
      </c>
      <c r="D135" s="263"/>
      <c r="E135" s="263"/>
      <c r="F135" s="263"/>
      <c r="G135" s="263"/>
      <c r="H135" s="263"/>
      <c r="I135" s="263"/>
      <c r="J135" s="263"/>
      <c r="K135" s="263"/>
      <c r="L135" s="263"/>
      <c r="M135" s="263"/>
      <c r="N135" s="263"/>
      <c r="O135" s="263"/>
      <c r="P135" s="263"/>
      <c r="Q135" s="263"/>
      <c r="R135" s="263"/>
      <c r="S135" s="94"/>
    </row>
    <row r="136" spans="1:20" s="91" customFormat="1" ht="11.25" thickBot="1">
      <c r="A136" s="82"/>
      <c r="B136" s="88"/>
      <c r="C136" s="89"/>
      <c r="D136" s="83"/>
      <c r="E136" s="83"/>
      <c r="F136" s="83"/>
      <c r="G136" s="83"/>
      <c r="H136" s="83"/>
      <c r="I136" s="83"/>
      <c r="J136" s="83"/>
      <c r="K136" s="83"/>
      <c r="L136" s="83"/>
      <c r="M136" s="83"/>
      <c r="N136" s="83"/>
      <c r="O136" s="83"/>
      <c r="P136" s="83"/>
      <c r="Q136" s="83"/>
      <c r="R136" s="83"/>
      <c r="S136" s="90"/>
    </row>
    <row r="137" spans="1:20" s="17" customFormat="1" ht="30" customHeight="1" thickBot="1">
      <c r="A137" s="19"/>
      <c r="B137" s="452" t="s">
        <v>271</v>
      </c>
      <c r="C137" s="453"/>
      <c r="D137" s="453"/>
      <c r="E137" s="453"/>
      <c r="F137" s="453"/>
      <c r="G137" s="453"/>
      <c r="H137" s="453"/>
      <c r="I137" s="454"/>
      <c r="J137" s="18"/>
      <c r="K137" s="18"/>
      <c r="L137" s="18"/>
      <c r="M137" s="18"/>
      <c r="N137" s="18"/>
      <c r="O137" s="18"/>
      <c r="P137" s="18"/>
      <c r="Q137" s="18"/>
      <c r="R137" s="18"/>
      <c r="S137" s="20"/>
    </row>
    <row r="138" spans="1:20" s="40" customFormat="1">
      <c r="A138" s="13"/>
      <c r="B138" s="40" t="s">
        <v>272</v>
      </c>
      <c r="C138" s="13"/>
      <c r="D138" s="36"/>
      <c r="E138" s="36"/>
      <c r="F138" s="36"/>
      <c r="G138" s="36"/>
      <c r="H138" s="36"/>
      <c r="I138" s="36"/>
      <c r="J138" s="36"/>
      <c r="K138" s="36"/>
      <c r="L138" s="36"/>
      <c r="M138" s="36"/>
      <c r="N138" s="36"/>
      <c r="O138" s="36"/>
      <c r="P138" s="36"/>
      <c r="Q138" s="36"/>
      <c r="R138" s="36"/>
      <c r="S138" s="27"/>
    </row>
    <row r="139" spans="1:20" s="5" customFormat="1" ht="12.75" customHeight="1">
      <c r="A139" s="449" t="s">
        <v>23</v>
      </c>
      <c r="B139" s="451" t="s">
        <v>4</v>
      </c>
      <c r="C139" s="449" t="s">
        <v>2</v>
      </c>
      <c r="D139" s="24" t="s">
        <v>320</v>
      </c>
      <c r="E139" s="24" t="s">
        <v>320</v>
      </c>
      <c r="F139" s="24" t="s">
        <v>320</v>
      </c>
      <c r="G139" s="24" t="s">
        <v>320</v>
      </c>
      <c r="H139" s="24" t="s">
        <v>320</v>
      </c>
      <c r="I139" s="24" t="s">
        <v>320</v>
      </c>
      <c r="J139" s="24" t="s">
        <v>320</v>
      </c>
      <c r="K139" s="24" t="s">
        <v>320</v>
      </c>
      <c r="L139" s="24" t="s">
        <v>320</v>
      </c>
      <c r="M139" s="24" t="s">
        <v>320</v>
      </c>
      <c r="N139" s="24" t="s">
        <v>320</v>
      </c>
      <c r="O139" s="24" t="s">
        <v>320</v>
      </c>
      <c r="P139" s="24" t="s">
        <v>320</v>
      </c>
      <c r="Q139" s="24" t="s">
        <v>320</v>
      </c>
      <c r="R139" s="24" t="s">
        <v>320</v>
      </c>
      <c r="S139" s="21" t="s">
        <v>1</v>
      </c>
    </row>
    <row r="140" spans="1:20" s="5" customFormat="1">
      <c r="A140" s="450"/>
      <c r="B140" s="451"/>
      <c r="C140" s="450"/>
      <c r="D140" s="34"/>
      <c r="E140" s="34"/>
      <c r="F140" s="34"/>
      <c r="G140" s="34"/>
      <c r="H140" s="34"/>
      <c r="I140" s="34"/>
      <c r="J140" s="34"/>
      <c r="K140" s="34"/>
      <c r="L140" s="34"/>
      <c r="M140" s="34"/>
      <c r="N140" s="34"/>
      <c r="O140" s="34"/>
      <c r="P140" s="34"/>
      <c r="Q140" s="34"/>
      <c r="R140" s="34"/>
      <c r="S140" s="22"/>
      <c r="T140" s="7"/>
    </row>
    <row r="141" spans="1:20" s="40" customFormat="1">
      <c r="A141" s="92">
        <v>1</v>
      </c>
      <c r="B141" s="42"/>
      <c r="C141" s="93" t="s">
        <v>3</v>
      </c>
      <c r="D141" s="263"/>
      <c r="E141" s="263"/>
      <c r="F141" s="263"/>
      <c r="G141" s="263"/>
      <c r="H141" s="263"/>
      <c r="I141" s="263"/>
      <c r="J141" s="263"/>
      <c r="K141" s="263"/>
      <c r="L141" s="263"/>
      <c r="M141" s="263"/>
      <c r="N141" s="263"/>
      <c r="O141" s="263"/>
      <c r="P141" s="263"/>
      <c r="Q141" s="263"/>
      <c r="R141" s="263"/>
      <c r="S141" s="94"/>
    </row>
    <row r="142" spans="1:20" s="40" customFormat="1">
      <c r="A142" s="92">
        <f>A141+1</f>
        <v>2</v>
      </c>
      <c r="B142" s="42"/>
      <c r="C142" s="93" t="s">
        <v>3</v>
      </c>
      <c r="D142" s="263"/>
      <c r="E142" s="263"/>
      <c r="F142" s="263"/>
      <c r="G142" s="263"/>
      <c r="H142" s="263"/>
      <c r="I142" s="263"/>
      <c r="J142" s="263"/>
      <c r="K142" s="263"/>
      <c r="L142" s="263"/>
      <c r="M142" s="263"/>
      <c r="N142" s="263"/>
      <c r="O142" s="263"/>
      <c r="P142" s="263"/>
      <c r="Q142" s="263"/>
      <c r="R142" s="263"/>
      <c r="S142" s="94"/>
    </row>
    <row r="143" spans="1:20" s="40" customFormat="1">
      <c r="A143" s="92">
        <f t="shared" ref="A143:A150" si="3">A142+1</f>
        <v>3</v>
      </c>
      <c r="B143" s="42"/>
      <c r="C143" s="93" t="s">
        <v>3</v>
      </c>
      <c r="D143" s="263"/>
      <c r="E143" s="263"/>
      <c r="F143" s="263"/>
      <c r="G143" s="263"/>
      <c r="H143" s="263"/>
      <c r="I143" s="263"/>
      <c r="J143" s="263"/>
      <c r="K143" s="263"/>
      <c r="L143" s="263"/>
      <c r="M143" s="263"/>
      <c r="N143" s="263"/>
      <c r="O143" s="263"/>
      <c r="P143" s="263"/>
      <c r="Q143" s="263"/>
      <c r="R143" s="263"/>
      <c r="S143" s="94"/>
    </row>
    <row r="144" spans="1:20" s="40" customFormat="1">
      <c r="A144" s="92">
        <f t="shared" si="3"/>
        <v>4</v>
      </c>
      <c r="B144" s="42"/>
      <c r="C144" s="93" t="s">
        <v>3</v>
      </c>
      <c r="D144" s="263"/>
      <c r="E144" s="263"/>
      <c r="F144" s="263"/>
      <c r="G144" s="263"/>
      <c r="H144" s="263"/>
      <c r="I144" s="263"/>
      <c r="J144" s="263"/>
      <c r="K144" s="263"/>
      <c r="L144" s="263"/>
      <c r="M144" s="263"/>
      <c r="N144" s="263"/>
      <c r="O144" s="263"/>
      <c r="P144" s="263"/>
      <c r="Q144" s="263"/>
      <c r="R144" s="263"/>
      <c r="S144" s="94"/>
    </row>
    <row r="145" spans="1:19" s="40" customFormat="1">
      <c r="A145" s="92">
        <f t="shared" si="3"/>
        <v>5</v>
      </c>
      <c r="B145" s="42"/>
      <c r="C145" s="93" t="s">
        <v>3</v>
      </c>
      <c r="D145" s="263"/>
      <c r="E145" s="263"/>
      <c r="F145" s="263"/>
      <c r="G145" s="263"/>
      <c r="H145" s="263"/>
      <c r="I145" s="263"/>
      <c r="J145" s="263"/>
      <c r="K145" s="263"/>
      <c r="L145" s="263"/>
      <c r="M145" s="263"/>
      <c r="N145" s="263"/>
      <c r="O145" s="263"/>
      <c r="P145" s="263"/>
      <c r="Q145" s="263"/>
      <c r="R145" s="263"/>
      <c r="S145" s="94"/>
    </row>
    <row r="146" spans="1:19" s="40" customFormat="1">
      <c r="A146" s="92">
        <f t="shared" si="3"/>
        <v>6</v>
      </c>
      <c r="B146" s="42"/>
      <c r="C146" s="93" t="s">
        <v>3</v>
      </c>
      <c r="D146" s="263"/>
      <c r="E146" s="263"/>
      <c r="F146" s="263"/>
      <c r="G146" s="263"/>
      <c r="H146" s="263"/>
      <c r="I146" s="263"/>
      <c r="J146" s="263"/>
      <c r="K146" s="263"/>
      <c r="L146" s="263"/>
      <c r="M146" s="263"/>
      <c r="N146" s="263"/>
      <c r="O146" s="263"/>
      <c r="P146" s="263"/>
      <c r="Q146" s="263"/>
      <c r="R146" s="263"/>
      <c r="S146" s="94"/>
    </row>
    <row r="147" spans="1:19" s="40" customFormat="1">
      <c r="A147" s="92">
        <f t="shared" si="3"/>
        <v>7</v>
      </c>
      <c r="B147" s="42"/>
      <c r="C147" s="93" t="s">
        <v>3</v>
      </c>
      <c r="D147" s="263"/>
      <c r="E147" s="263"/>
      <c r="F147" s="263"/>
      <c r="G147" s="263"/>
      <c r="H147" s="263"/>
      <c r="I147" s="263"/>
      <c r="J147" s="263"/>
      <c r="K147" s="263"/>
      <c r="L147" s="263"/>
      <c r="M147" s="263"/>
      <c r="N147" s="263"/>
      <c r="O147" s="263"/>
      <c r="P147" s="263"/>
      <c r="Q147" s="263"/>
      <c r="R147" s="263"/>
      <c r="S147" s="94"/>
    </row>
    <row r="148" spans="1:19" s="40" customFormat="1">
      <c r="A148" s="92">
        <f t="shared" si="3"/>
        <v>8</v>
      </c>
      <c r="B148" s="42"/>
      <c r="C148" s="93" t="s">
        <v>3</v>
      </c>
      <c r="D148" s="263"/>
      <c r="E148" s="263"/>
      <c r="F148" s="263"/>
      <c r="G148" s="263"/>
      <c r="H148" s="263"/>
      <c r="I148" s="263"/>
      <c r="J148" s="263"/>
      <c r="K148" s="263"/>
      <c r="L148" s="263"/>
      <c r="M148" s="263"/>
      <c r="N148" s="263"/>
      <c r="O148" s="263"/>
      <c r="P148" s="263"/>
      <c r="Q148" s="263"/>
      <c r="R148" s="263"/>
      <c r="S148" s="94"/>
    </row>
    <row r="149" spans="1:19" s="40" customFormat="1">
      <c r="A149" s="92">
        <f t="shared" si="3"/>
        <v>9</v>
      </c>
      <c r="B149" s="42"/>
      <c r="C149" s="93" t="s">
        <v>3</v>
      </c>
      <c r="D149" s="263"/>
      <c r="E149" s="263"/>
      <c r="F149" s="263"/>
      <c r="G149" s="263"/>
      <c r="H149" s="263"/>
      <c r="I149" s="263"/>
      <c r="J149" s="263"/>
      <c r="K149" s="263"/>
      <c r="L149" s="263"/>
      <c r="M149" s="263"/>
      <c r="N149" s="263"/>
      <c r="O149" s="263"/>
      <c r="P149" s="263"/>
      <c r="Q149" s="263"/>
      <c r="R149" s="263"/>
      <c r="S149" s="94"/>
    </row>
    <row r="150" spans="1:19" s="40" customFormat="1">
      <c r="A150" s="92">
        <f t="shared" si="3"/>
        <v>10</v>
      </c>
      <c r="B150" s="42"/>
      <c r="C150" s="93" t="s">
        <v>3</v>
      </c>
      <c r="D150" s="263"/>
      <c r="E150" s="263"/>
      <c r="F150" s="263"/>
      <c r="G150" s="263"/>
      <c r="H150" s="263"/>
      <c r="I150" s="263"/>
      <c r="J150" s="263"/>
      <c r="K150" s="263"/>
      <c r="L150" s="263"/>
      <c r="M150" s="263"/>
      <c r="N150" s="263"/>
      <c r="O150" s="263"/>
      <c r="P150" s="263"/>
      <c r="Q150" s="263"/>
      <c r="R150" s="263"/>
      <c r="S150" s="94"/>
    </row>
    <row r="151" spans="1:19" s="91" customFormat="1">
      <c r="A151" s="82"/>
      <c r="B151" s="88"/>
      <c r="C151" s="89"/>
      <c r="D151" s="83"/>
      <c r="E151" s="83"/>
      <c r="F151" s="83"/>
      <c r="G151" s="83"/>
      <c r="H151" s="83"/>
      <c r="I151" s="83"/>
      <c r="J151" s="83"/>
      <c r="K151" s="83"/>
      <c r="L151" s="83"/>
      <c r="M151" s="83"/>
      <c r="N151" s="83"/>
      <c r="O151" s="83"/>
      <c r="P151" s="83"/>
      <c r="Q151" s="83"/>
      <c r="R151" s="83"/>
      <c r="S151" s="90"/>
    </row>
    <row r="152" spans="1:19" s="17" customFormat="1" ht="30" customHeight="1">
      <c r="A152" s="19"/>
      <c r="B152" s="17" t="s">
        <v>212</v>
      </c>
      <c r="C152" s="19"/>
      <c r="D152" s="18"/>
      <c r="E152" s="18"/>
      <c r="F152" s="18"/>
      <c r="G152" s="18"/>
      <c r="H152" s="18"/>
      <c r="I152" s="18"/>
      <c r="J152" s="18"/>
      <c r="K152" s="18"/>
      <c r="L152" s="18"/>
      <c r="M152" s="18"/>
      <c r="N152" s="18"/>
      <c r="O152" s="18"/>
      <c r="P152" s="18"/>
      <c r="Q152" s="18"/>
      <c r="R152" s="18"/>
      <c r="S152" s="20"/>
    </row>
    <row r="153" spans="1:19" s="91" customFormat="1">
      <c r="A153" s="82"/>
      <c r="B153" s="115" t="s">
        <v>170</v>
      </c>
      <c r="C153" s="89"/>
      <c r="D153" s="83"/>
      <c r="E153" s="83"/>
      <c r="F153" s="83"/>
      <c r="G153" s="83"/>
      <c r="H153" s="83"/>
      <c r="I153" s="83"/>
      <c r="J153" s="83"/>
      <c r="K153" s="83"/>
      <c r="L153" s="83"/>
      <c r="M153" s="83"/>
      <c r="N153" s="83"/>
      <c r="O153" s="83"/>
      <c r="P153" s="83"/>
      <c r="Q153" s="83"/>
      <c r="R153" s="83"/>
      <c r="S153" s="90"/>
    </row>
    <row r="154" spans="1:19" s="91" customFormat="1">
      <c r="A154" s="449" t="s">
        <v>23</v>
      </c>
      <c r="B154" s="451" t="s">
        <v>4</v>
      </c>
      <c r="C154" s="449" t="s">
        <v>2</v>
      </c>
      <c r="D154" s="25" t="s">
        <v>320</v>
      </c>
      <c r="E154" s="83"/>
      <c r="F154" s="83"/>
      <c r="G154" s="83"/>
      <c r="H154" s="83"/>
      <c r="I154" s="83"/>
      <c r="J154" s="83"/>
      <c r="K154" s="83"/>
      <c r="L154" s="83"/>
      <c r="M154" s="83"/>
      <c r="N154" s="83"/>
      <c r="O154" s="83"/>
      <c r="P154" s="83"/>
      <c r="Q154" s="83"/>
      <c r="R154" s="83"/>
      <c r="S154" s="90"/>
    </row>
    <row r="155" spans="1:19" s="91" customFormat="1">
      <c r="A155" s="450"/>
      <c r="B155" s="451"/>
      <c r="C155" s="450"/>
      <c r="D155" s="34"/>
      <c r="E155" s="83"/>
      <c r="F155" s="83"/>
      <c r="G155" s="83"/>
      <c r="H155" s="83"/>
      <c r="I155" s="83"/>
      <c r="J155" s="83"/>
      <c r="K155" s="83"/>
      <c r="L155" s="83"/>
      <c r="M155" s="83"/>
      <c r="N155" s="83"/>
      <c r="O155" s="83"/>
      <c r="P155" s="83"/>
      <c r="Q155" s="83"/>
      <c r="R155" s="83"/>
      <c r="S155" s="90"/>
    </row>
    <row r="156" spans="1:19" s="91" customFormat="1">
      <c r="A156" s="108">
        <v>1</v>
      </c>
      <c r="B156" s="42" t="s">
        <v>107</v>
      </c>
      <c r="C156" s="223" t="s">
        <v>9</v>
      </c>
      <c r="D156" s="103"/>
      <c r="E156" s="83"/>
      <c r="F156" s="83"/>
      <c r="G156" s="83"/>
      <c r="H156" s="83"/>
      <c r="I156" s="83"/>
      <c r="J156" s="83"/>
      <c r="K156" s="83"/>
      <c r="L156" s="83"/>
      <c r="M156" s="83"/>
      <c r="N156" s="83"/>
      <c r="O156" s="83"/>
      <c r="P156" s="83"/>
      <c r="Q156" s="83"/>
      <c r="R156" s="83"/>
      <c r="S156" s="90"/>
    </row>
    <row r="157" spans="1:19" s="91" customFormat="1">
      <c r="A157" s="108">
        <v>2</v>
      </c>
      <c r="B157" s="42" t="s">
        <v>107</v>
      </c>
      <c r="C157" s="223" t="s">
        <v>9</v>
      </c>
      <c r="D157" s="103"/>
      <c r="E157" s="83"/>
      <c r="F157" s="83"/>
      <c r="G157" s="83"/>
      <c r="H157" s="83"/>
      <c r="I157" s="83"/>
      <c r="J157" s="83"/>
      <c r="K157" s="83"/>
      <c r="L157" s="83"/>
      <c r="M157" s="83"/>
      <c r="N157" s="83"/>
      <c r="O157" s="83"/>
      <c r="P157" s="83"/>
      <c r="Q157" s="83"/>
      <c r="R157" s="83"/>
      <c r="S157" s="90"/>
    </row>
    <row r="158" spans="1:19" s="91" customFormat="1">
      <c r="A158" s="108">
        <v>3</v>
      </c>
      <c r="B158" s="42" t="s">
        <v>107</v>
      </c>
      <c r="C158" s="223" t="s">
        <v>9</v>
      </c>
      <c r="D158" s="103"/>
      <c r="E158" s="83"/>
      <c r="F158" s="83"/>
      <c r="G158" s="83"/>
      <c r="H158" s="83"/>
      <c r="I158" s="83"/>
      <c r="J158" s="83"/>
      <c r="K158" s="83"/>
      <c r="L158" s="83"/>
      <c r="M158" s="83"/>
      <c r="N158" s="83"/>
      <c r="O158" s="83"/>
      <c r="P158" s="83"/>
      <c r="Q158" s="83"/>
      <c r="R158" s="83"/>
      <c r="S158" s="90"/>
    </row>
    <row r="159" spans="1:19" s="91" customFormat="1">
      <c r="A159" s="108">
        <v>4</v>
      </c>
      <c r="B159" s="42" t="s">
        <v>107</v>
      </c>
      <c r="C159" s="223" t="s">
        <v>9</v>
      </c>
      <c r="D159" s="224"/>
      <c r="E159" s="83"/>
      <c r="F159" s="83"/>
      <c r="G159" s="83"/>
      <c r="H159" s="83"/>
      <c r="I159" s="83"/>
      <c r="J159" s="83"/>
      <c r="K159" s="83"/>
      <c r="L159" s="83"/>
      <c r="M159" s="83"/>
      <c r="N159" s="83"/>
      <c r="O159" s="83"/>
      <c r="P159" s="83"/>
      <c r="Q159" s="83"/>
      <c r="R159" s="83"/>
      <c r="S159" s="90"/>
    </row>
    <row r="160" spans="1:19" s="91" customFormat="1">
      <c r="A160" s="82"/>
      <c r="B160" s="88"/>
      <c r="C160" s="89"/>
      <c r="D160" s="83"/>
      <c r="E160" s="83"/>
      <c r="F160" s="83"/>
      <c r="G160" s="83"/>
      <c r="H160" s="83"/>
      <c r="I160" s="83"/>
      <c r="J160" s="83"/>
      <c r="K160" s="83"/>
      <c r="L160" s="83"/>
      <c r="M160" s="83"/>
      <c r="N160" s="83"/>
      <c r="O160" s="83"/>
      <c r="P160" s="83"/>
      <c r="Q160" s="83"/>
      <c r="R160" s="83"/>
      <c r="S160" s="90"/>
    </row>
    <row r="161" spans="1:19" s="91" customFormat="1" ht="18">
      <c r="A161" s="19"/>
      <c r="B161" s="17" t="s">
        <v>213</v>
      </c>
      <c r="C161" s="19"/>
      <c r="D161" s="18"/>
      <c r="E161" s="83"/>
      <c r="F161" s="83"/>
      <c r="G161" s="83"/>
      <c r="H161" s="83"/>
      <c r="I161" s="83"/>
      <c r="J161" s="83"/>
      <c r="K161" s="83"/>
      <c r="L161" s="83"/>
      <c r="M161" s="83"/>
      <c r="N161" s="83"/>
      <c r="O161" s="83"/>
      <c r="P161" s="83"/>
      <c r="Q161" s="83"/>
      <c r="R161" s="83"/>
      <c r="S161" s="90"/>
    </row>
    <row r="162" spans="1:19" s="91" customFormat="1">
      <c r="A162" s="82"/>
      <c r="B162" s="88"/>
      <c r="C162" s="89"/>
      <c r="D162" s="83"/>
      <c r="E162" s="83"/>
      <c r="F162" s="83"/>
      <c r="G162" s="83"/>
      <c r="H162" s="83"/>
      <c r="I162" s="83"/>
      <c r="J162" s="83"/>
      <c r="K162" s="83"/>
      <c r="L162" s="83"/>
      <c r="M162" s="83"/>
      <c r="N162" s="83"/>
      <c r="O162" s="83"/>
      <c r="P162" s="83"/>
      <c r="Q162" s="83"/>
      <c r="R162" s="83"/>
      <c r="S162" s="90"/>
    </row>
    <row r="163" spans="1:19" s="91" customFormat="1">
      <c r="A163" s="82"/>
      <c r="B163" s="115" t="s">
        <v>169</v>
      </c>
      <c r="C163" s="89"/>
      <c r="D163" s="83"/>
      <c r="E163" s="83"/>
      <c r="F163" s="83"/>
      <c r="G163" s="83"/>
      <c r="H163" s="83"/>
      <c r="I163" s="83"/>
      <c r="J163" s="83"/>
      <c r="K163" s="83"/>
      <c r="L163" s="83"/>
      <c r="M163" s="83"/>
      <c r="N163" s="83"/>
      <c r="O163" s="83"/>
      <c r="P163" s="83"/>
      <c r="Q163" s="83"/>
      <c r="R163" s="83"/>
      <c r="S163" s="90"/>
    </row>
    <row r="164" spans="1:19" s="91" customFormat="1">
      <c r="A164" s="449" t="s">
        <v>23</v>
      </c>
      <c r="B164" s="451" t="s">
        <v>4</v>
      </c>
      <c r="C164" s="449" t="s">
        <v>2</v>
      </c>
      <c r="D164" s="25" t="s">
        <v>307</v>
      </c>
      <c r="E164" s="83"/>
      <c r="F164" s="83"/>
      <c r="G164" s="83"/>
      <c r="H164" s="83"/>
      <c r="I164" s="83"/>
      <c r="J164" s="83"/>
      <c r="K164" s="83"/>
      <c r="L164" s="83"/>
      <c r="M164" s="83"/>
      <c r="N164" s="83"/>
      <c r="O164" s="83"/>
      <c r="P164" s="83"/>
      <c r="Q164" s="83"/>
      <c r="R164" s="83"/>
      <c r="S164" s="90"/>
    </row>
    <row r="165" spans="1:19" s="91" customFormat="1">
      <c r="A165" s="450"/>
      <c r="B165" s="451"/>
      <c r="C165" s="450"/>
      <c r="D165" s="34"/>
      <c r="E165" s="83"/>
      <c r="F165" s="83"/>
      <c r="G165" s="83"/>
      <c r="H165" s="83"/>
      <c r="I165" s="83"/>
      <c r="J165" s="83"/>
      <c r="K165" s="83"/>
      <c r="L165" s="83"/>
      <c r="M165" s="83"/>
      <c r="N165" s="83"/>
      <c r="O165" s="83"/>
      <c r="P165" s="83"/>
      <c r="Q165" s="83"/>
      <c r="R165" s="83"/>
      <c r="S165" s="90"/>
    </row>
    <row r="166" spans="1:19" s="91" customFormat="1">
      <c r="A166" s="92" t="s">
        <v>24</v>
      </c>
      <c r="B166" s="44" t="s">
        <v>187</v>
      </c>
      <c r="C166" s="93" t="s">
        <v>124</v>
      </c>
      <c r="D166" s="34"/>
      <c r="E166" s="83"/>
      <c r="F166" s="83"/>
      <c r="G166" s="83"/>
      <c r="H166" s="83"/>
      <c r="I166" s="83"/>
      <c r="J166" s="83"/>
      <c r="K166" s="83"/>
      <c r="L166" s="83"/>
      <c r="M166" s="83"/>
      <c r="N166" s="83"/>
      <c r="O166" s="83"/>
      <c r="P166" s="83"/>
      <c r="Q166" s="83"/>
      <c r="R166" s="83"/>
      <c r="S166" s="90"/>
    </row>
    <row r="167" spans="1:19" s="91" customFormat="1">
      <c r="A167" s="92" t="s">
        <v>25</v>
      </c>
      <c r="B167" s="44" t="s">
        <v>122</v>
      </c>
      <c r="C167" s="93" t="s">
        <v>124</v>
      </c>
      <c r="D167" s="34"/>
      <c r="E167" s="83"/>
      <c r="F167" s="83"/>
      <c r="G167" s="83"/>
      <c r="H167" s="83"/>
      <c r="I167" s="83"/>
      <c r="J167" s="83"/>
      <c r="K167" s="83"/>
      <c r="L167" s="83"/>
      <c r="M167" s="83"/>
      <c r="N167" s="83"/>
      <c r="O167" s="83"/>
      <c r="P167" s="83"/>
      <c r="Q167" s="83"/>
      <c r="R167" s="83"/>
      <c r="S167" s="90"/>
    </row>
    <row r="168" spans="1:19" s="91" customFormat="1">
      <c r="A168" s="92" t="s">
        <v>26</v>
      </c>
      <c r="B168" s="44" t="s">
        <v>123</v>
      </c>
      <c r="C168" s="93" t="s">
        <v>124</v>
      </c>
      <c r="D168" s="34"/>
      <c r="E168" s="83"/>
      <c r="F168" s="83"/>
      <c r="G168" s="83"/>
      <c r="H168" s="83"/>
      <c r="I168" s="83"/>
      <c r="J168" s="83"/>
      <c r="K168" s="83"/>
      <c r="L168" s="83"/>
      <c r="M168" s="83"/>
      <c r="N168" s="83"/>
      <c r="O168" s="83"/>
      <c r="P168" s="83"/>
      <c r="Q168" s="83"/>
      <c r="R168" s="83"/>
      <c r="S168" s="90"/>
    </row>
    <row r="169" spans="1:19" s="91" customFormat="1">
      <c r="A169" s="82"/>
      <c r="B169" s="88"/>
      <c r="C169" s="89"/>
      <c r="D169" s="83"/>
      <c r="E169" s="83"/>
      <c r="F169" s="83"/>
      <c r="G169" s="83"/>
      <c r="H169" s="83"/>
      <c r="I169" s="83"/>
      <c r="J169" s="83"/>
      <c r="K169" s="83"/>
      <c r="L169" s="83"/>
      <c r="M169" s="83"/>
      <c r="N169" s="83"/>
      <c r="O169" s="83"/>
      <c r="P169" s="83"/>
      <c r="Q169" s="83"/>
      <c r="R169" s="83"/>
      <c r="S169" s="90"/>
    </row>
    <row r="170" spans="1:19" s="91" customFormat="1">
      <c r="A170" s="82"/>
      <c r="B170" s="88"/>
      <c r="C170" s="89"/>
      <c r="D170" s="83"/>
      <c r="E170" s="83"/>
      <c r="F170" s="83"/>
      <c r="G170" s="83"/>
      <c r="H170" s="83"/>
      <c r="I170" s="83"/>
      <c r="J170" s="83"/>
      <c r="K170" s="83"/>
      <c r="L170" s="83"/>
      <c r="M170" s="83"/>
      <c r="N170" s="83"/>
      <c r="O170" s="83"/>
      <c r="P170" s="83"/>
      <c r="Q170" s="83"/>
      <c r="R170" s="83"/>
      <c r="S170" s="90"/>
    </row>
    <row r="171" spans="1:19" s="91" customFormat="1">
      <c r="A171" s="82"/>
      <c r="B171" s="88"/>
      <c r="C171" s="89"/>
      <c r="D171" s="83"/>
      <c r="E171" s="83"/>
      <c r="F171" s="83"/>
      <c r="G171" s="83"/>
      <c r="H171" s="83"/>
      <c r="I171" s="83"/>
      <c r="J171" s="83"/>
      <c r="K171" s="83"/>
      <c r="L171" s="83"/>
      <c r="M171" s="83"/>
      <c r="N171" s="83"/>
      <c r="O171" s="83"/>
      <c r="P171" s="83"/>
      <c r="Q171" s="83"/>
      <c r="R171" s="83"/>
      <c r="S171" s="90"/>
    </row>
    <row r="172" spans="1:19" s="91" customFormat="1">
      <c r="A172" s="82"/>
      <c r="B172" s="88"/>
      <c r="C172" s="89"/>
      <c r="D172" s="83"/>
      <c r="E172" s="83"/>
      <c r="F172" s="83"/>
      <c r="G172" s="83"/>
      <c r="H172" s="83"/>
      <c r="I172" s="83"/>
      <c r="J172" s="83"/>
      <c r="K172" s="83"/>
      <c r="L172" s="83"/>
      <c r="M172" s="83"/>
      <c r="N172" s="83"/>
      <c r="O172" s="83"/>
      <c r="P172" s="83"/>
      <c r="Q172" s="83"/>
      <c r="R172" s="83"/>
      <c r="S172" s="90"/>
    </row>
    <row r="173" spans="1:19" s="91" customFormat="1">
      <c r="A173" s="82"/>
      <c r="B173" s="88"/>
      <c r="C173" s="89"/>
      <c r="D173" s="83"/>
      <c r="E173" s="83"/>
      <c r="F173" s="83"/>
      <c r="G173" s="83"/>
      <c r="H173" s="83"/>
      <c r="I173" s="83"/>
      <c r="J173" s="83"/>
      <c r="K173" s="83"/>
      <c r="L173" s="83"/>
      <c r="M173" s="83"/>
      <c r="N173" s="83"/>
      <c r="O173" s="83"/>
      <c r="P173" s="83"/>
      <c r="Q173" s="83"/>
      <c r="R173" s="83"/>
      <c r="S173" s="90"/>
    </row>
    <row r="174" spans="1:19" s="91" customFormat="1">
      <c r="A174" s="82"/>
      <c r="B174" s="88"/>
      <c r="C174" s="89"/>
      <c r="D174" s="83"/>
      <c r="E174" s="83"/>
      <c r="F174" s="83"/>
      <c r="G174" s="83"/>
      <c r="H174" s="83"/>
      <c r="I174" s="83"/>
      <c r="J174" s="83"/>
      <c r="K174" s="83"/>
      <c r="L174" s="83"/>
      <c r="M174" s="83"/>
      <c r="N174" s="83"/>
      <c r="O174" s="83"/>
      <c r="P174" s="83"/>
      <c r="Q174" s="83"/>
      <c r="R174" s="83"/>
      <c r="S174" s="90"/>
    </row>
    <row r="175" spans="1:19" s="91" customFormat="1">
      <c r="A175" s="82"/>
      <c r="B175" s="88"/>
      <c r="C175" s="89"/>
      <c r="D175" s="83"/>
      <c r="E175" s="83"/>
      <c r="F175" s="83"/>
      <c r="G175" s="83"/>
      <c r="H175" s="83"/>
      <c r="I175" s="83"/>
      <c r="J175" s="83"/>
      <c r="K175" s="83"/>
      <c r="L175" s="83"/>
      <c r="M175" s="83"/>
      <c r="N175" s="83"/>
      <c r="O175" s="83"/>
      <c r="P175" s="83"/>
      <c r="Q175" s="83"/>
      <c r="R175" s="83"/>
      <c r="S175" s="90"/>
    </row>
    <row r="176" spans="1:19" s="91" customFormat="1">
      <c r="A176" s="82"/>
      <c r="B176" s="88"/>
      <c r="C176" s="89"/>
      <c r="D176" s="83"/>
      <c r="E176" s="83"/>
      <c r="F176" s="83"/>
      <c r="G176" s="83"/>
      <c r="H176" s="83"/>
      <c r="I176" s="83"/>
      <c r="J176" s="83"/>
      <c r="K176" s="83"/>
      <c r="L176" s="83"/>
      <c r="M176" s="83"/>
      <c r="N176" s="83"/>
      <c r="O176" s="83"/>
      <c r="P176" s="83"/>
      <c r="Q176" s="83"/>
      <c r="R176" s="83"/>
      <c r="S176" s="90"/>
    </row>
    <row r="177" spans="1:19" s="91" customFormat="1">
      <c r="A177" s="82"/>
      <c r="B177" s="88"/>
      <c r="C177" s="89"/>
      <c r="D177" s="83"/>
      <c r="E177" s="83"/>
      <c r="F177" s="83"/>
      <c r="G177" s="83"/>
      <c r="H177" s="83"/>
      <c r="I177" s="83"/>
      <c r="J177" s="83"/>
      <c r="K177" s="83"/>
      <c r="L177" s="83"/>
      <c r="M177" s="83"/>
      <c r="N177" s="83"/>
      <c r="O177" s="83"/>
      <c r="P177" s="83"/>
      <c r="Q177" s="83"/>
      <c r="R177" s="83"/>
      <c r="S177" s="90"/>
    </row>
    <row r="178" spans="1:19" s="91" customFormat="1">
      <c r="A178" s="82"/>
      <c r="B178" s="88"/>
      <c r="C178" s="89"/>
      <c r="D178" s="83"/>
      <c r="E178" s="83"/>
      <c r="F178" s="83"/>
      <c r="G178" s="83"/>
      <c r="H178" s="83"/>
      <c r="I178" s="83"/>
      <c r="J178" s="83"/>
      <c r="K178" s="83"/>
      <c r="L178" s="83"/>
      <c r="M178" s="83"/>
      <c r="N178" s="83"/>
      <c r="O178" s="83"/>
      <c r="P178" s="83"/>
      <c r="Q178" s="83"/>
      <c r="R178" s="83"/>
      <c r="S178" s="90"/>
    </row>
    <row r="179" spans="1:19" s="91" customFormat="1">
      <c r="A179" s="82"/>
      <c r="B179" s="88"/>
      <c r="C179" s="89"/>
      <c r="D179" s="83"/>
      <c r="E179" s="83"/>
      <c r="F179" s="83"/>
      <c r="G179" s="83"/>
      <c r="H179" s="83"/>
      <c r="I179" s="83"/>
      <c r="J179" s="83"/>
      <c r="K179" s="83"/>
      <c r="L179" s="83"/>
      <c r="M179" s="83"/>
      <c r="N179" s="83"/>
      <c r="O179" s="83"/>
      <c r="P179" s="83"/>
      <c r="Q179" s="83"/>
      <c r="R179" s="83"/>
      <c r="S179" s="90"/>
    </row>
    <row r="180" spans="1:19" s="91" customFormat="1">
      <c r="A180" s="82"/>
      <c r="B180" s="88"/>
      <c r="C180" s="89"/>
      <c r="D180" s="83"/>
      <c r="E180" s="83"/>
      <c r="F180" s="83"/>
      <c r="G180" s="83"/>
      <c r="H180" s="83"/>
      <c r="I180" s="83"/>
      <c r="J180" s="83"/>
      <c r="K180" s="83"/>
      <c r="L180" s="83"/>
      <c r="M180" s="83"/>
      <c r="N180" s="83"/>
      <c r="O180" s="83"/>
      <c r="P180" s="83"/>
      <c r="Q180" s="83"/>
      <c r="R180" s="83"/>
      <c r="S180" s="90"/>
    </row>
    <row r="181" spans="1:19" s="91" customFormat="1">
      <c r="A181" s="82"/>
      <c r="B181" s="88"/>
      <c r="C181" s="89"/>
      <c r="D181" s="83"/>
      <c r="E181" s="83"/>
      <c r="F181" s="83"/>
      <c r="G181" s="83"/>
      <c r="H181" s="83"/>
      <c r="I181" s="83"/>
      <c r="J181" s="83"/>
      <c r="K181" s="83"/>
      <c r="L181" s="83"/>
      <c r="M181" s="83"/>
      <c r="N181" s="83"/>
      <c r="O181" s="83"/>
      <c r="P181" s="83"/>
      <c r="Q181" s="83"/>
      <c r="R181" s="83"/>
      <c r="S181" s="90"/>
    </row>
    <row r="182" spans="1:19" s="91" customFormat="1">
      <c r="A182" s="82"/>
      <c r="B182" s="88"/>
      <c r="C182" s="89"/>
      <c r="D182" s="83"/>
      <c r="E182" s="83"/>
      <c r="F182" s="83"/>
      <c r="G182" s="83"/>
      <c r="H182" s="83"/>
      <c r="I182" s="83"/>
      <c r="J182" s="83"/>
      <c r="K182" s="83"/>
      <c r="L182" s="83"/>
      <c r="M182" s="83"/>
      <c r="N182" s="83"/>
      <c r="O182" s="83"/>
      <c r="P182" s="83"/>
      <c r="Q182" s="83"/>
      <c r="R182" s="83"/>
      <c r="S182" s="90"/>
    </row>
    <row r="183" spans="1:19" s="91" customFormat="1">
      <c r="A183" s="82"/>
      <c r="B183" s="88"/>
      <c r="C183" s="89"/>
      <c r="D183" s="83"/>
      <c r="E183" s="83"/>
      <c r="F183" s="83"/>
      <c r="G183" s="83"/>
      <c r="H183" s="83"/>
      <c r="I183" s="83"/>
      <c r="J183" s="83"/>
      <c r="K183" s="83"/>
      <c r="L183" s="83"/>
      <c r="M183" s="83"/>
      <c r="N183" s="83"/>
      <c r="O183" s="83"/>
      <c r="P183" s="83"/>
      <c r="Q183" s="83"/>
      <c r="R183" s="83"/>
      <c r="S183" s="90"/>
    </row>
    <row r="184" spans="1:19" s="91" customFormat="1">
      <c r="A184" s="82"/>
      <c r="B184" s="88"/>
      <c r="C184" s="89"/>
      <c r="D184" s="83"/>
      <c r="E184" s="83"/>
      <c r="F184" s="83"/>
      <c r="G184" s="83"/>
      <c r="H184" s="83"/>
      <c r="I184" s="83"/>
      <c r="J184" s="83"/>
      <c r="K184" s="83"/>
      <c r="L184" s="83"/>
      <c r="M184" s="83"/>
      <c r="N184" s="83"/>
      <c r="O184" s="83"/>
      <c r="P184" s="83"/>
      <c r="Q184" s="83"/>
      <c r="R184" s="83"/>
      <c r="S184" s="90"/>
    </row>
    <row r="185" spans="1:19" s="91" customFormat="1">
      <c r="A185" s="82"/>
      <c r="B185" s="88"/>
      <c r="C185" s="89"/>
      <c r="D185" s="83"/>
      <c r="E185" s="83"/>
      <c r="F185" s="83"/>
      <c r="G185" s="83"/>
      <c r="H185" s="83"/>
      <c r="I185" s="83"/>
      <c r="J185" s="83"/>
      <c r="K185" s="83"/>
      <c r="L185" s="83"/>
      <c r="M185" s="83"/>
      <c r="N185" s="83"/>
      <c r="O185" s="83"/>
      <c r="P185" s="83"/>
      <c r="Q185" s="83"/>
      <c r="R185" s="83"/>
      <c r="S185" s="90"/>
    </row>
    <row r="186" spans="1:19" s="91" customFormat="1">
      <c r="A186" s="82"/>
      <c r="B186" s="88"/>
      <c r="C186" s="89"/>
      <c r="D186" s="83"/>
      <c r="E186" s="83"/>
      <c r="F186" s="83"/>
      <c r="G186" s="83"/>
      <c r="H186" s="83"/>
      <c r="I186" s="83"/>
      <c r="J186" s="83"/>
      <c r="K186" s="83"/>
      <c r="L186" s="83"/>
      <c r="M186" s="83"/>
      <c r="N186" s="83"/>
      <c r="O186" s="83"/>
      <c r="P186" s="83"/>
      <c r="Q186" s="83"/>
      <c r="R186" s="83"/>
      <c r="S186" s="90"/>
    </row>
    <row r="187" spans="1:19" s="91" customFormat="1">
      <c r="A187" s="82"/>
      <c r="B187" s="88"/>
      <c r="C187" s="89"/>
      <c r="D187" s="83"/>
      <c r="E187" s="83"/>
      <c r="F187" s="83"/>
      <c r="G187" s="83"/>
      <c r="H187" s="83"/>
      <c r="I187" s="83"/>
      <c r="J187" s="83"/>
      <c r="K187" s="83"/>
      <c r="L187" s="83"/>
      <c r="M187" s="83"/>
      <c r="N187" s="83"/>
      <c r="O187" s="83"/>
      <c r="P187" s="83"/>
      <c r="Q187" s="83"/>
      <c r="R187" s="83"/>
      <c r="S187" s="90"/>
    </row>
    <row r="188" spans="1:19" s="91" customFormat="1">
      <c r="A188" s="82"/>
      <c r="B188" s="88"/>
      <c r="C188" s="89"/>
      <c r="D188" s="83"/>
      <c r="E188" s="83"/>
      <c r="F188" s="83"/>
      <c r="G188" s="83"/>
      <c r="H188" s="83"/>
      <c r="I188" s="83"/>
      <c r="J188" s="83"/>
      <c r="K188" s="83"/>
      <c r="L188" s="83"/>
      <c r="M188" s="83"/>
      <c r="N188" s="83"/>
      <c r="O188" s="83"/>
      <c r="P188" s="83"/>
      <c r="Q188" s="83"/>
      <c r="R188" s="83"/>
      <c r="S188" s="90"/>
    </row>
    <row r="189" spans="1:19" s="91" customFormat="1">
      <c r="A189" s="82"/>
      <c r="B189" s="88"/>
      <c r="C189" s="89"/>
      <c r="D189" s="83"/>
      <c r="E189" s="83"/>
      <c r="F189" s="83"/>
      <c r="G189" s="83"/>
      <c r="H189" s="83"/>
      <c r="I189" s="83"/>
      <c r="J189" s="83"/>
      <c r="K189" s="83"/>
      <c r="L189" s="83"/>
      <c r="M189" s="83"/>
      <c r="N189" s="83"/>
      <c r="O189" s="83"/>
      <c r="P189" s="83"/>
      <c r="Q189" s="83"/>
      <c r="R189" s="83"/>
      <c r="S189" s="90"/>
    </row>
    <row r="190" spans="1:19" s="91" customFormat="1">
      <c r="A190" s="82"/>
      <c r="B190" s="88"/>
      <c r="C190" s="89"/>
      <c r="D190" s="83"/>
      <c r="E190" s="83"/>
      <c r="F190" s="83"/>
      <c r="G190" s="83"/>
      <c r="H190" s="83"/>
      <c r="I190" s="83"/>
      <c r="J190" s="83"/>
      <c r="K190" s="83"/>
      <c r="L190" s="83"/>
      <c r="M190" s="83"/>
      <c r="N190" s="83"/>
      <c r="O190" s="83"/>
      <c r="P190" s="83"/>
      <c r="Q190" s="83"/>
      <c r="R190" s="83"/>
      <c r="S190" s="90"/>
    </row>
    <row r="191" spans="1:19" s="91" customFormat="1">
      <c r="A191" s="82"/>
      <c r="B191" s="88"/>
      <c r="C191" s="89"/>
      <c r="D191" s="83"/>
      <c r="E191" s="83"/>
      <c r="F191" s="83"/>
      <c r="G191" s="83"/>
      <c r="H191" s="83"/>
      <c r="I191" s="83"/>
      <c r="J191" s="83"/>
      <c r="K191" s="83"/>
      <c r="L191" s="83"/>
      <c r="M191" s="83"/>
      <c r="N191" s="83"/>
      <c r="O191" s="83"/>
      <c r="P191" s="83"/>
      <c r="Q191" s="83"/>
      <c r="R191" s="83"/>
      <c r="S191" s="90"/>
    </row>
    <row r="192" spans="1:19" s="91" customFormat="1">
      <c r="A192" s="82"/>
      <c r="B192" s="88"/>
      <c r="C192" s="89"/>
      <c r="D192" s="83"/>
      <c r="E192" s="83"/>
      <c r="F192" s="83"/>
      <c r="G192" s="83"/>
      <c r="H192" s="83"/>
      <c r="I192" s="83"/>
      <c r="J192" s="83"/>
      <c r="K192" s="83"/>
      <c r="L192" s="83"/>
      <c r="M192" s="83"/>
      <c r="N192" s="83"/>
      <c r="O192" s="83"/>
      <c r="P192" s="83"/>
      <c r="Q192" s="83"/>
      <c r="R192" s="83"/>
      <c r="S192" s="90"/>
    </row>
    <row r="193" spans="1:19" s="91" customFormat="1">
      <c r="A193" s="82"/>
      <c r="B193" s="88"/>
      <c r="C193" s="89"/>
      <c r="D193" s="83"/>
      <c r="E193" s="83"/>
      <c r="F193" s="83"/>
      <c r="G193" s="83"/>
      <c r="H193" s="83"/>
      <c r="I193" s="83"/>
      <c r="J193" s="83"/>
      <c r="K193" s="83"/>
      <c r="L193" s="83"/>
      <c r="M193" s="83"/>
      <c r="N193" s="83"/>
      <c r="O193" s="83"/>
      <c r="P193" s="83"/>
      <c r="Q193" s="83"/>
      <c r="R193" s="83"/>
      <c r="S193" s="90"/>
    </row>
    <row r="194" spans="1:19" s="91" customFormat="1">
      <c r="A194" s="82"/>
      <c r="B194" s="88"/>
      <c r="C194" s="89"/>
      <c r="D194" s="83"/>
      <c r="E194" s="83"/>
      <c r="F194" s="83"/>
      <c r="G194" s="83"/>
      <c r="H194" s="83"/>
      <c r="I194" s="83"/>
      <c r="J194" s="83"/>
      <c r="K194" s="83"/>
      <c r="L194" s="83"/>
      <c r="M194" s="83"/>
      <c r="N194" s="83"/>
      <c r="O194" s="83"/>
      <c r="P194" s="83"/>
      <c r="Q194" s="83"/>
      <c r="R194" s="83"/>
      <c r="S194" s="90"/>
    </row>
    <row r="195" spans="1:19" s="91" customFormat="1">
      <c r="A195" s="82"/>
      <c r="B195" s="88"/>
      <c r="C195" s="89"/>
      <c r="D195" s="83"/>
      <c r="E195" s="83"/>
      <c r="F195" s="83"/>
      <c r="G195" s="83"/>
      <c r="H195" s="83"/>
      <c r="I195" s="83"/>
      <c r="J195" s="83"/>
      <c r="K195" s="83"/>
      <c r="L195" s="83"/>
      <c r="M195" s="83"/>
      <c r="N195" s="83"/>
      <c r="O195" s="83"/>
      <c r="P195" s="83"/>
      <c r="Q195" s="83"/>
      <c r="R195" s="83"/>
      <c r="S195" s="90"/>
    </row>
    <row r="196" spans="1:19" s="91" customFormat="1">
      <c r="A196" s="82"/>
      <c r="B196" s="88"/>
      <c r="C196" s="89"/>
      <c r="D196" s="83"/>
      <c r="E196" s="83"/>
      <c r="F196" s="83"/>
      <c r="G196" s="83"/>
      <c r="H196" s="83"/>
      <c r="I196" s="83"/>
      <c r="J196" s="83"/>
      <c r="K196" s="83"/>
      <c r="L196" s="83"/>
      <c r="M196" s="83"/>
      <c r="N196" s="83"/>
      <c r="O196" s="83"/>
      <c r="P196" s="83"/>
      <c r="Q196" s="83"/>
      <c r="R196" s="83"/>
      <c r="S196" s="90"/>
    </row>
    <row r="197" spans="1:19" s="91" customFormat="1">
      <c r="A197" s="82"/>
      <c r="B197" s="88"/>
      <c r="C197" s="89"/>
      <c r="D197" s="83"/>
      <c r="E197" s="83"/>
      <c r="F197" s="83"/>
      <c r="G197" s="83"/>
      <c r="H197" s="83"/>
      <c r="I197" s="83"/>
      <c r="J197" s="83"/>
      <c r="K197" s="83"/>
      <c r="L197" s="83"/>
      <c r="M197" s="83"/>
      <c r="N197" s="83"/>
      <c r="O197" s="83"/>
      <c r="P197" s="83"/>
      <c r="Q197" s="83"/>
      <c r="R197" s="83"/>
      <c r="S197" s="90"/>
    </row>
    <row r="198" spans="1:19" s="91" customFormat="1">
      <c r="A198" s="82"/>
      <c r="B198" s="88"/>
      <c r="C198" s="89"/>
      <c r="D198" s="83"/>
      <c r="E198" s="83"/>
      <c r="F198" s="83"/>
      <c r="G198" s="83"/>
      <c r="H198" s="83"/>
      <c r="I198" s="83"/>
      <c r="J198" s="83"/>
      <c r="K198" s="83"/>
      <c r="L198" s="83"/>
      <c r="M198" s="83"/>
      <c r="N198" s="83"/>
      <c r="O198" s="83"/>
      <c r="P198" s="83"/>
      <c r="Q198" s="83"/>
      <c r="R198" s="83"/>
      <c r="S198" s="90"/>
    </row>
    <row r="199" spans="1:19" s="91" customFormat="1">
      <c r="A199" s="82"/>
      <c r="B199" s="88"/>
      <c r="C199" s="89"/>
      <c r="D199" s="83"/>
      <c r="E199" s="83"/>
      <c r="F199" s="83"/>
      <c r="G199" s="83"/>
      <c r="H199" s="83"/>
      <c r="I199" s="83"/>
      <c r="J199" s="83"/>
      <c r="K199" s="83"/>
      <c r="L199" s="83"/>
      <c r="M199" s="83"/>
      <c r="N199" s="83"/>
      <c r="O199" s="83"/>
      <c r="P199" s="83"/>
      <c r="Q199" s="83"/>
      <c r="R199" s="83"/>
      <c r="S199" s="90"/>
    </row>
    <row r="200" spans="1:19" s="91" customFormat="1">
      <c r="A200" s="82"/>
      <c r="B200" s="88"/>
      <c r="C200" s="89"/>
      <c r="D200" s="83"/>
      <c r="E200" s="83"/>
      <c r="F200" s="83"/>
      <c r="G200" s="83"/>
      <c r="H200" s="83"/>
      <c r="I200" s="83"/>
      <c r="J200" s="83"/>
      <c r="K200" s="83"/>
      <c r="L200" s="83"/>
      <c r="M200" s="83"/>
      <c r="N200" s="83"/>
      <c r="O200" s="83"/>
      <c r="P200" s="83"/>
      <c r="Q200" s="83"/>
      <c r="R200" s="83"/>
      <c r="S200" s="90"/>
    </row>
    <row r="201" spans="1:19" s="91" customFormat="1">
      <c r="A201" s="82"/>
      <c r="B201" s="88"/>
      <c r="C201" s="89"/>
      <c r="D201" s="83"/>
      <c r="E201" s="83"/>
      <c r="F201" s="83"/>
      <c r="G201" s="83"/>
      <c r="H201" s="83"/>
      <c r="I201" s="83"/>
      <c r="J201" s="83"/>
      <c r="K201" s="83"/>
      <c r="L201" s="83"/>
      <c r="M201" s="83"/>
      <c r="N201" s="83"/>
      <c r="O201" s="83"/>
      <c r="P201" s="83"/>
      <c r="Q201" s="83"/>
      <c r="R201" s="83"/>
      <c r="S201" s="90"/>
    </row>
    <row r="202" spans="1:19" s="91" customFormat="1">
      <c r="A202" s="82"/>
      <c r="B202" s="88"/>
      <c r="C202" s="89"/>
      <c r="D202" s="83"/>
      <c r="E202" s="83"/>
      <c r="F202" s="83"/>
      <c r="G202" s="83"/>
      <c r="H202" s="83"/>
      <c r="I202" s="83"/>
      <c r="J202" s="83"/>
      <c r="K202" s="83"/>
      <c r="L202" s="83"/>
      <c r="M202" s="83"/>
      <c r="N202" s="83"/>
      <c r="O202" s="83"/>
      <c r="P202" s="83"/>
      <c r="Q202" s="83"/>
      <c r="R202" s="83"/>
      <c r="S202" s="90"/>
    </row>
    <row r="203" spans="1:19" s="91" customFormat="1">
      <c r="A203" s="82"/>
      <c r="B203" s="88"/>
      <c r="C203" s="89"/>
      <c r="D203" s="83"/>
      <c r="E203" s="83"/>
      <c r="F203" s="83"/>
      <c r="G203" s="83"/>
      <c r="H203" s="83"/>
      <c r="I203" s="83"/>
      <c r="J203" s="83"/>
      <c r="K203" s="83"/>
      <c r="L203" s="83"/>
      <c r="M203" s="83"/>
      <c r="N203" s="83"/>
      <c r="O203" s="83"/>
      <c r="P203" s="83"/>
      <c r="Q203" s="83"/>
      <c r="R203" s="83"/>
      <c r="S203" s="90"/>
    </row>
    <row r="204" spans="1:19" s="91" customFormat="1">
      <c r="A204" s="82"/>
      <c r="B204" s="88"/>
      <c r="C204" s="89"/>
      <c r="D204" s="83"/>
      <c r="E204" s="83"/>
      <c r="F204" s="83"/>
      <c r="G204" s="83"/>
      <c r="H204" s="83"/>
      <c r="I204" s="83"/>
      <c r="J204" s="83"/>
      <c r="K204" s="83"/>
      <c r="L204" s="83"/>
      <c r="M204" s="83"/>
      <c r="N204" s="83"/>
      <c r="O204" s="83"/>
      <c r="P204" s="83"/>
      <c r="Q204" s="83"/>
      <c r="R204" s="83"/>
      <c r="S204" s="90"/>
    </row>
    <row r="205" spans="1:19" s="91" customFormat="1">
      <c r="A205" s="82"/>
      <c r="B205" s="88"/>
      <c r="C205" s="89"/>
      <c r="D205" s="83"/>
      <c r="E205" s="83"/>
      <c r="F205" s="83"/>
      <c r="G205" s="83"/>
      <c r="H205" s="83"/>
      <c r="I205" s="83"/>
      <c r="J205" s="83"/>
      <c r="K205" s="83"/>
      <c r="L205" s="83"/>
      <c r="M205" s="83"/>
      <c r="N205" s="83"/>
      <c r="O205" s="83"/>
      <c r="P205" s="83"/>
      <c r="Q205" s="83"/>
      <c r="R205" s="83"/>
      <c r="S205" s="90"/>
    </row>
    <row r="206" spans="1:19" s="91" customFormat="1">
      <c r="A206" s="82"/>
      <c r="B206" s="88"/>
      <c r="C206" s="89"/>
      <c r="D206" s="83"/>
      <c r="E206" s="83"/>
      <c r="F206" s="83"/>
      <c r="G206" s="83"/>
      <c r="H206" s="83"/>
      <c r="I206" s="83"/>
      <c r="J206" s="83"/>
      <c r="K206" s="83"/>
      <c r="L206" s="83"/>
      <c r="M206" s="83"/>
      <c r="N206" s="83"/>
      <c r="O206" s="83"/>
      <c r="P206" s="83"/>
      <c r="Q206" s="83"/>
      <c r="R206" s="83"/>
      <c r="S206" s="90"/>
    </row>
    <row r="207" spans="1:19" s="91" customFormat="1">
      <c r="A207" s="82"/>
      <c r="B207" s="88"/>
      <c r="C207" s="89"/>
      <c r="D207" s="83"/>
      <c r="E207" s="83"/>
      <c r="F207" s="83"/>
      <c r="G207" s="83"/>
      <c r="H207" s="83"/>
      <c r="I207" s="83"/>
      <c r="J207" s="83"/>
      <c r="K207" s="83"/>
      <c r="L207" s="83"/>
      <c r="M207" s="83"/>
      <c r="N207" s="83"/>
      <c r="O207" s="83"/>
      <c r="P207" s="83"/>
      <c r="Q207" s="83"/>
      <c r="R207" s="83"/>
      <c r="S207" s="90"/>
    </row>
    <row r="208" spans="1:19" s="91" customFormat="1">
      <c r="A208" s="82"/>
      <c r="B208" s="88"/>
      <c r="C208" s="89"/>
      <c r="D208" s="83"/>
      <c r="E208" s="83"/>
      <c r="F208" s="83"/>
      <c r="G208" s="83"/>
      <c r="H208" s="83"/>
      <c r="I208" s="83"/>
      <c r="J208" s="83"/>
      <c r="K208" s="83"/>
      <c r="L208" s="83"/>
      <c r="M208" s="83"/>
      <c r="N208" s="83"/>
      <c r="O208" s="83"/>
      <c r="P208" s="83"/>
      <c r="Q208" s="83"/>
      <c r="R208" s="83"/>
      <c r="S208" s="90"/>
    </row>
    <row r="209" spans="1:19" s="91" customFormat="1">
      <c r="A209" s="82"/>
      <c r="B209" s="88"/>
      <c r="C209" s="89"/>
      <c r="D209" s="83"/>
      <c r="E209" s="83"/>
      <c r="F209" s="83"/>
      <c r="G209" s="83"/>
      <c r="H209" s="83"/>
      <c r="I209" s="83"/>
      <c r="J209" s="83"/>
      <c r="K209" s="83"/>
      <c r="L209" s="83"/>
      <c r="M209" s="83"/>
      <c r="N209" s="83"/>
      <c r="O209" s="83"/>
      <c r="P209" s="83"/>
      <c r="Q209" s="83"/>
      <c r="R209" s="83"/>
      <c r="S209" s="90"/>
    </row>
    <row r="210" spans="1:19" s="91" customFormat="1">
      <c r="A210" s="82"/>
      <c r="B210" s="88"/>
      <c r="C210" s="89"/>
      <c r="D210" s="83"/>
      <c r="E210" s="83"/>
      <c r="F210" s="83"/>
      <c r="G210" s="83"/>
      <c r="H210" s="83"/>
      <c r="I210" s="83"/>
      <c r="J210" s="83"/>
      <c r="K210" s="83"/>
      <c r="L210" s="83"/>
      <c r="M210" s="83"/>
      <c r="N210" s="83"/>
      <c r="O210" s="83"/>
      <c r="P210" s="83"/>
      <c r="Q210" s="83"/>
      <c r="R210" s="83"/>
      <c r="S210" s="90"/>
    </row>
    <row r="211" spans="1:19" s="91" customFormat="1">
      <c r="A211" s="82"/>
      <c r="B211" s="88"/>
      <c r="C211" s="89"/>
      <c r="D211" s="83"/>
      <c r="E211" s="83"/>
      <c r="F211" s="83"/>
      <c r="G211" s="83"/>
      <c r="H211" s="83"/>
      <c r="I211" s="83"/>
      <c r="J211" s="83"/>
      <c r="K211" s="83"/>
      <c r="L211" s="83"/>
      <c r="M211" s="83"/>
      <c r="N211" s="83"/>
      <c r="O211" s="83"/>
      <c r="P211" s="83"/>
      <c r="Q211" s="83"/>
      <c r="R211" s="83"/>
      <c r="S211" s="90"/>
    </row>
    <row r="212" spans="1:19" s="91" customFormat="1">
      <c r="A212" s="82"/>
      <c r="B212" s="88"/>
      <c r="C212" s="89"/>
      <c r="D212" s="83"/>
      <c r="E212" s="83"/>
      <c r="F212" s="83"/>
      <c r="G212" s="83"/>
      <c r="H212" s="83"/>
      <c r="I212" s="83"/>
      <c r="J212" s="83"/>
      <c r="K212" s="83"/>
      <c r="L212" s="83"/>
      <c r="M212" s="83"/>
      <c r="N212" s="83"/>
      <c r="O212" s="83"/>
      <c r="P212" s="83"/>
      <c r="Q212" s="83"/>
      <c r="R212" s="83"/>
      <c r="S212" s="90"/>
    </row>
    <row r="213" spans="1:19" s="91" customFormat="1">
      <c r="A213" s="82"/>
      <c r="B213" s="88"/>
      <c r="C213" s="89"/>
      <c r="D213" s="83"/>
      <c r="E213" s="83"/>
      <c r="F213" s="83"/>
      <c r="G213" s="83"/>
      <c r="H213" s="83"/>
      <c r="I213" s="83"/>
      <c r="J213" s="83"/>
      <c r="K213" s="83"/>
      <c r="L213" s="83"/>
      <c r="M213" s="83"/>
      <c r="N213" s="83"/>
      <c r="O213" s="83"/>
      <c r="P213" s="83"/>
      <c r="Q213" s="83"/>
      <c r="R213" s="83"/>
      <c r="S213" s="90"/>
    </row>
    <row r="214" spans="1:19" s="91" customFormat="1">
      <c r="A214" s="82"/>
      <c r="B214" s="88"/>
      <c r="C214" s="89"/>
      <c r="D214" s="83"/>
      <c r="E214" s="83"/>
      <c r="F214" s="83"/>
      <c r="G214" s="83"/>
      <c r="H214" s="83"/>
      <c r="I214" s="83"/>
      <c r="J214" s="83"/>
      <c r="K214" s="83"/>
      <c r="L214" s="83"/>
      <c r="M214" s="83"/>
      <c r="N214" s="83"/>
      <c r="O214" s="83"/>
      <c r="P214" s="83"/>
      <c r="Q214" s="83"/>
      <c r="R214" s="83"/>
      <c r="S214" s="90"/>
    </row>
    <row r="215" spans="1:19" s="91" customFormat="1">
      <c r="A215" s="82"/>
      <c r="B215" s="88"/>
      <c r="C215" s="89"/>
      <c r="D215" s="83"/>
      <c r="E215" s="83"/>
      <c r="F215" s="83"/>
      <c r="G215" s="83"/>
      <c r="H215" s="83"/>
      <c r="I215" s="83"/>
      <c r="J215" s="83"/>
      <c r="K215" s="83"/>
      <c r="L215" s="83"/>
      <c r="M215" s="83"/>
      <c r="N215" s="83"/>
      <c r="O215" s="83"/>
      <c r="P215" s="83"/>
      <c r="Q215" s="83"/>
      <c r="R215" s="83"/>
      <c r="S215" s="90"/>
    </row>
    <row r="216" spans="1:19" s="91" customFormat="1">
      <c r="A216" s="82"/>
      <c r="B216" s="88"/>
      <c r="C216" s="89"/>
      <c r="D216" s="83"/>
      <c r="E216" s="83"/>
      <c r="F216" s="83"/>
      <c r="G216" s="83"/>
      <c r="H216" s="83"/>
      <c r="I216" s="83"/>
      <c r="J216" s="83"/>
      <c r="K216" s="83"/>
      <c r="L216" s="83"/>
      <c r="M216" s="83"/>
      <c r="N216" s="83"/>
      <c r="O216" s="83"/>
      <c r="P216" s="83"/>
      <c r="Q216" s="83"/>
      <c r="R216" s="83"/>
      <c r="S216" s="90"/>
    </row>
    <row r="217" spans="1:19" s="91" customFormat="1">
      <c r="A217" s="82"/>
      <c r="B217" s="88"/>
      <c r="C217" s="89"/>
      <c r="D217" s="83"/>
      <c r="E217" s="83"/>
      <c r="F217" s="83"/>
      <c r="G217" s="83"/>
      <c r="H217" s="83"/>
      <c r="I217" s="83"/>
      <c r="J217" s="83"/>
      <c r="K217" s="83"/>
      <c r="L217" s="83"/>
      <c r="M217" s="83"/>
      <c r="N217" s="83"/>
      <c r="O217" s="83"/>
      <c r="P217" s="83"/>
      <c r="Q217" s="83"/>
      <c r="R217" s="83"/>
      <c r="S217" s="90"/>
    </row>
    <row r="218" spans="1:19" s="91" customFormat="1">
      <c r="A218" s="82"/>
      <c r="B218" s="88"/>
      <c r="C218" s="89"/>
      <c r="D218" s="83"/>
      <c r="E218" s="83"/>
      <c r="F218" s="83"/>
      <c r="G218" s="83"/>
      <c r="H218" s="83"/>
      <c r="I218" s="83"/>
      <c r="J218" s="83"/>
      <c r="K218" s="83"/>
      <c r="L218" s="83"/>
      <c r="M218" s="83"/>
      <c r="N218" s="83"/>
      <c r="O218" s="83"/>
      <c r="P218" s="83"/>
      <c r="Q218" s="83"/>
      <c r="R218" s="83"/>
      <c r="S218" s="90"/>
    </row>
    <row r="219" spans="1:19" s="91" customFormat="1">
      <c r="A219" s="82"/>
      <c r="B219" s="88"/>
      <c r="C219" s="89"/>
      <c r="D219" s="83"/>
      <c r="E219" s="83"/>
      <c r="F219" s="83"/>
      <c r="G219" s="83"/>
      <c r="H219" s="83"/>
      <c r="I219" s="83"/>
      <c r="J219" s="83"/>
      <c r="K219" s="83"/>
      <c r="L219" s="83"/>
      <c r="M219" s="83"/>
      <c r="N219" s="83"/>
      <c r="O219" s="83"/>
      <c r="P219" s="83"/>
      <c r="Q219" s="83"/>
      <c r="R219" s="83"/>
      <c r="S219" s="90"/>
    </row>
    <row r="220" spans="1:19" s="91" customFormat="1">
      <c r="A220" s="82"/>
      <c r="B220" s="88"/>
      <c r="C220" s="89"/>
      <c r="D220" s="83"/>
      <c r="E220" s="83"/>
      <c r="F220" s="83"/>
      <c r="G220" s="83"/>
      <c r="H220" s="83"/>
      <c r="I220" s="83"/>
      <c r="J220" s="83"/>
      <c r="K220" s="83"/>
      <c r="L220" s="83"/>
      <c r="M220" s="83"/>
      <c r="N220" s="83"/>
      <c r="O220" s="83"/>
      <c r="P220" s="83"/>
      <c r="Q220" s="83"/>
      <c r="R220" s="83"/>
      <c r="S220" s="90"/>
    </row>
    <row r="221" spans="1:19" s="91" customFormat="1">
      <c r="A221" s="82"/>
      <c r="B221" s="88"/>
      <c r="C221" s="89"/>
      <c r="D221" s="83"/>
      <c r="E221" s="83"/>
      <c r="F221" s="83"/>
      <c r="G221" s="83"/>
      <c r="H221" s="83"/>
      <c r="I221" s="83"/>
      <c r="J221" s="83"/>
      <c r="K221" s="83"/>
      <c r="L221" s="83"/>
      <c r="M221" s="83"/>
      <c r="N221" s="83"/>
      <c r="O221" s="83"/>
      <c r="P221" s="83"/>
      <c r="Q221" s="83"/>
      <c r="R221" s="83"/>
      <c r="S221" s="90"/>
    </row>
    <row r="222" spans="1:19" s="91" customFormat="1">
      <c r="A222" s="82"/>
      <c r="B222" s="88"/>
      <c r="C222" s="89"/>
      <c r="D222" s="83"/>
      <c r="E222" s="83"/>
      <c r="F222" s="83"/>
      <c r="G222" s="83"/>
      <c r="H222" s="83"/>
      <c r="I222" s="83"/>
      <c r="J222" s="83"/>
      <c r="K222" s="83"/>
      <c r="L222" s="83"/>
      <c r="M222" s="83"/>
      <c r="N222" s="83"/>
      <c r="O222" s="83"/>
      <c r="P222" s="83"/>
      <c r="Q222" s="83"/>
      <c r="R222" s="83"/>
      <c r="S222" s="90"/>
    </row>
    <row r="223" spans="1:19" s="91" customFormat="1">
      <c r="A223" s="82"/>
      <c r="B223" s="88"/>
      <c r="C223" s="89"/>
      <c r="D223" s="83"/>
      <c r="E223" s="83"/>
      <c r="F223" s="83"/>
      <c r="G223" s="83"/>
      <c r="H223" s="83"/>
      <c r="I223" s="83"/>
      <c r="J223" s="83"/>
      <c r="K223" s="83"/>
      <c r="L223" s="83"/>
      <c r="M223" s="83"/>
      <c r="N223" s="83"/>
      <c r="O223" s="83"/>
      <c r="P223" s="83"/>
      <c r="Q223" s="83"/>
      <c r="R223" s="83"/>
      <c r="S223" s="90"/>
    </row>
    <row r="224" spans="1:19" s="91" customFormat="1">
      <c r="A224" s="82"/>
      <c r="B224" s="88"/>
      <c r="C224" s="89"/>
      <c r="D224" s="83"/>
      <c r="E224" s="83"/>
      <c r="F224" s="83"/>
      <c r="G224" s="83"/>
      <c r="H224" s="83"/>
      <c r="I224" s="83"/>
      <c r="J224" s="83"/>
      <c r="K224" s="83"/>
      <c r="L224" s="83"/>
      <c r="M224" s="83"/>
      <c r="N224" s="83"/>
      <c r="O224" s="83"/>
      <c r="P224" s="83"/>
      <c r="Q224" s="83"/>
      <c r="R224" s="83"/>
      <c r="S224" s="90"/>
    </row>
    <row r="225" spans="1:19" s="91" customFormat="1">
      <c r="A225" s="82"/>
      <c r="B225" s="88"/>
      <c r="C225" s="89"/>
      <c r="D225" s="83"/>
      <c r="E225" s="83"/>
      <c r="F225" s="83"/>
      <c r="G225" s="83"/>
      <c r="H225" s="83"/>
      <c r="I225" s="83"/>
      <c r="J225" s="83"/>
      <c r="K225" s="83"/>
      <c r="L225" s="83"/>
      <c r="M225" s="83"/>
      <c r="N225" s="83"/>
      <c r="O225" s="83"/>
      <c r="P225" s="83"/>
      <c r="Q225" s="83"/>
      <c r="R225" s="83"/>
      <c r="S225" s="90"/>
    </row>
    <row r="226" spans="1:19" s="91" customFormat="1">
      <c r="A226" s="82"/>
      <c r="B226" s="88"/>
      <c r="C226" s="89"/>
      <c r="D226" s="83"/>
      <c r="E226" s="83"/>
      <c r="F226" s="83"/>
      <c r="G226" s="83"/>
      <c r="H226" s="83"/>
      <c r="I226" s="83"/>
      <c r="J226" s="83"/>
      <c r="K226" s="83"/>
      <c r="L226" s="83"/>
      <c r="M226" s="83"/>
      <c r="N226" s="83"/>
      <c r="O226" s="83"/>
      <c r="P226" s="83"/>
      <c r="Q226" s="83"/>
      <c r="R226" s="83"/>
      <c r="S226" s="90"/>
    </row>
    <row r="227" spans="1:19" s="91" customFormat="1">
      <c r="A227" s="82"/>
      <c r="B227" s="88"/>
      <c r="C227" s="89"/>
      <c r="D227" s="83"/>
      <c r="E227" s="83"/>
      <c r="F227" s="83"/>
      <c r="G227" s="83"/>
      <c r="H227" s="83"/>
      <c r="I227" s="83"/>
      <c r="J227" s="83"/>
      <c r="K227" s="83"/>
      <c r="L227" s="83"/>
      <c r="M227" s="83"/>
      <c r="N227" s="83"/>
      <c r="O227" s="83"/>
      <c r="P227" s="83"/>
      <c r="Q227" s="83"/>
      <c r="R227" s="83"/>
      <c r="S227" s="90"/>
    </row>
    <row r="228" spans="1:19" s="91" customFormat="1">
      <c r="A228" s="82"/>
      <c r="B228" s="88"/>
      <c r="C228" s="89"/>
      <c r="D228" s="83"/>
      <c r="E228" s="83"/>
      <c r="F228" s="83"/>
      <c r="G228" s="83"/>
      <c r="H228" s="83"/>
      <c r="I228" s="83"/>
      <c r="J228" s="83"/>
      <c r="K228" s="83"/>
      <c r="L228" s="83"/>
      <c r="M228" s="83"/>
      <c r="N228" s="83"/>
      <c r="O228" s="83"/>
      <c r="P228" s="83"/>
      <c r="Q228" s="83"/>
      <c r="R228" s="83"/>
      <c r="S228" s="90"/>
    </row>
    <row r="229" spans="1:19" s="91" customFormat="1">
      <c r="A229" s="82"/>
      <c r="B229" s="88"/>
      <c r="C229" s="89"/>
      <c r="D229" s="83"/>
      <c r="E229" s="83"/>
      <c r="F229" s="83"/>
      <c r="G229" s="83"/>
      <c r="H229" s="83"/>
      <c r="I229" s="83"/>
      <c r="J229" s="83"/>
      <c r="K229" s="83"/>
      <c r="L229" s="83"/>
      <c r="M229" s="83"/>
      <c r="N229" s="83"/>
      <c r="O229" s="83"/>
      <c r="P229" s="83"/>
      <c r="Q229" s="83"/>
      <c r="R229" s="83"/>
      <c r="S229" s="90"/>
    </row>
    <row r="230" spans="1:19" s="91" customFormat="1">
      <c r="A230" s="82"/>
      <c r="B230" s="88"/>
      <c r="C230" s="89"/>
      <c r="D230" s="83"/>
      <c r="E230" s="83"/>
      <c r="F230" s="83"/>
      <c r="G230" s="83"/>
      <c r="H230" s="83"/>
      <c r="I230" s="83"/>
      <c r="J230" s="83"/>
      <c r="K230" s="83"/>
      <c r="L230" s="83"/>
      <c r="M230" s="83"/>
      <c r="N230" s="83"/>
      <c r="O230" s="83"/>
      <c r="P230" s="83"/>
      <c r="Q230" s="83"/>
      <c r="R230" s="83"/>
      <c r="S230" s="90"/>
    </row>
    <row r="231" spans="1:19" s="91" customFormat="1">
      <c r="A231" s="82"/>
      <c r="B231" s="88"/>
      <c r="C231" s="89"/>
      <c r="D231" s="83"/>
      <c r="E231" s="83"/>
      <c r="F231" s="83"/>
      <c r="G231" s="83"/>
      <c r="H231" s="83"/>
      <c r="I231" s="83"/>
      <c r="J231" s="83"/>
      <c r="K231" s="83"/>
      <c r="L231" s="83"/>
      <c r="M231" s="83"/>
      <c r="N231" s="83"/>
      <c r="O231" s="83"/>
      <c r="P231" s="83"/>
      <c r="Q231" s="83"/>
      <c r="R231" s="83"/>
      <c r="S231" s="90"/>
    </row>
    <row r="232" spans="1:19" s="91" customFormat="1">
      <c r="A232" s="82"/>
      <c r="B232" s="88"/>
      <c r="C232" s="89"/>
      <c r="D232" s="83"/>
      <c r="E232" s="83"/>
      <c r="F232" s="83"/>
      <c r="G232" s="83"/>
      <c r="H232" s="83"/>
      <c r="I232" s="83"/>
      <c r="J232" s="83"/>
      <c r="K232" s="83"/>
      <c r="L232" s="83"/>
      <c r="M232" s="83"/>
      <c r="N232" s="83"/>
      <c r="O232" s="83"/>
      <c r="P232" s="83"/>
      <c r="Q232" s="83"/>
      <c r="R232" s="83"/>
      <c r="S232" s="90"/>
    </row>
    <row r="233" spans="1:19" s="91" customFormat="1">
      <c r="A233" s="82"/>
      <c r="B233" s="88"/>
      <c r="C233" s="89"/>
      <c r="D233" s="83"/>
      <c r="E233" s="83"/>
      <c r="F233" s="83"/>
      <c r="G233" s="83"/>
      <c r="H233" s="83"/>
      <c r="I233" s="83"/>
      <c r="J233" s="83"/>
      <c r="K233" s="83"/>
      <c r="L233" s="83"/>
      <c r="M233" s="83"/>
      <c r="N233" s="83"/>
      <c r="O233" s="83"/>
      <c r="P233" s="83"/>
      <c r="Q233" s="83"/>
      <c r="R233" s="83"/>
      <c r="S233" s="90"/>
    </row>
    <row r="234" spans="1:19" s="91" customFormat="1">
      <c r="A234" s="82"/>
      <c r="B234" s="88"/>
      <c r="C234" s="89"/>
      <c r="D234" s="83"/>
      <c r="E234" s="83"/>
      <c r="F234" s="83"/>
      <c r="G234" s="83"/>
      <c r="H234" s="83"/>
      <c r="I234" s="83"/>
      <c r="J234" s="83"/>
      <c r="K234" s="83"/>
      <c r="L234" s="83"/>
      <c r="M234" s="83"/>
      <c r="N234" s="83"/>
      <c r="O234" s="83"/>
      <c r="P234" s="83"/>
      <c r="Q234" s="83"/>
      <c r="R234" s="83"/>
      <c r="S234" s="90"/>
    </row>
    <row r="235" spans="1:19" s="91" customFormat="1">
      <c r="A235" s="82"/>
      <c r="B235" s="88"/>
      <c r="C235" s="89"/>
      <c r="D235" s="83"/>
      <c r="E235" s="83"/>
      <c r="F235" s="83"/>
      <c r="G235" s="83"/>
      <c r="H235" s="83"/>
      <c r="I235" s="83"/>
      <c r="J235" s="83"/>
      <c r="K235" s="83"/>
      <c r="L235" s="83"/>
      <c r="M235" s="83"/>
      <c r="N235" s="83"/>
      <c r="O235" s="83"/>
      <c r="P235" s="83"/>
      <c r="Q235" s="83"/>
      <c r="R235" s="83"/>
      <c r="S235" s="90"/>
    </row>
    <row r="236" spans="1:19" s="91" customFormat="1">
      <c r="A236" s="82"/>
      <c r="B236" s="88"/>
      <c r="C236" s="89"/>
      <c r="D236" s="83"/>
      <c r="E236" s="83"/>
      <c r="F236" s="83"/>
      <c r="G236" s="83"/>
      <c r="H236" s="83"/>
      <c r="I236" s="83"/>
      <c r="J236" s="83"/>
      <c r="K236" s="83"/>
      <c r="L236" s="83"/>
      <c r="M236" s="83"/>
      <c r="N236" s="83"/>
      <c r="O236" s="83"/>
      <c r="P236" s="83"/>
      <c r="Q236" s="83"/>
      <c r="R236" s="83"/>
      <c r="S236" s="90"/>
    </row>
    <row r="237" spans="1:19" s="91" customFormat="1">
      <c r="A237" s="82"/>
      <c r="B237" s="88"/>
      <c r="C237" s="89"/>
      <c r="D237" s="83"/>
      <c r="E237" s="83"/>
      <c r="F237" s="83"/>
      <c r="G237" s="83"/>
      <c r="H237" s="83"/>
      <c r="I237" s="83"/>
      <c r="J237" s="83"/>
      <c r="K237" s="83"/>
      <c r="L237" s="83"/>
      <c r="M237" s="83"/>
      <c r="N237" s="83"/>
      <c r="O237" s="83"/>
      <c r="P237" s="83"/>
      <c r="Q237" s="83"/>
      <c r="R237" s="83"/>
      <c r="S237" s="90"/>
    </row>
    <row r="238" spans="1:19" s="91" customFormat="1">
      <c r="A238" s="82"/>
      <c r="B238" s="88"/>
      <c r="C238" s="89"/>
      <c r="D238" s="83"/>
      <c r="E238" s="83"/>
      <c r="F238" s="83"/>
      <c r="G238" s="83"/>
      <c r="H238" s="83"/>
      <c r="I238" s="83"/>
      <c r="J238" s="83"/>
      <c r="K238" s="83"/>
      <c r="L238" s="83"/>
      <c r="M238" s="83"/>
      <c r="N238" s="83"/>
      <c r="O238" s="83"/>
      <c r="P238" s="83"/>
      <c r="Q238" s="83"/>
      <c r="R238" s="83"/>
      <c r="S238" s="90"/>
    </row>
    <row r="239" spans="1:19" s="91" customFormat="1">
      <c r="A239" s="82"/>
      <c r="B239" s="88"/>
      <c r="C239" s="89"/>
      <c r="D239" s="83"/>
      <c r="E239" s="83"/>
      <c r="F239" s="83"/>
      <c r="G239" s="83"/>
      <c r="H239" s="83"/>
      <c r="I239" s="83"/>
      <c r="J239" s="83"/>
      <c r="K239" s="83"/>
      <c r="L239" s="83"/>
      <c r="M239" s="83"/>
      <c r="N239" s="83"/>
      <c r="O239" s="83"/>
      <c r="P239" s="83"/>
      <c r="Q239" s="83"/>
      <c r="R239" s="83"/>
      <c r="S239" s="90"/>
    </row>
    <row r="240" spans="1:19" s="91" customFormat="1">
      <c r="A240" s="82"/>
      <c r="B240" s="88"/>
      <c r="C240" s="89"/>
      <c r="D240" s="83"/>
      <c r="E240" s="83"/>
      <c r="F240" s="83"/>
      <c r="G240" s="83"/>
      <c r="H240" s="83"/>
      <c r="I240" s="83"/>
      <c r="J240" s="83"/>
      <c r="K240" s="83"/>
      <c r="L240" s="83"/>
      <c r="M240" s="83"/>
      <c r="N240" s="83"/>
      <c r="O240" s="83"/>
      <c r="P240" s="83"/>
      <c r="Q240" s="83"/>
      <c r="R240" s="83"/>
      <c r="S240" s="90"/>
    </row>
    <row r="241" spans="1:19" s="91" customFormat="1">
      <c r="A241" s="82"/>
      <c r="B241" s="88"/>
      <c r="C241" s="89"/>
      <c r="D241" s="83"/>
      <c r="E241" s="83"/>
      <c r="F241" s="83"/>
      <c r="G241" s="83"/>
      <c r="H241" s="83"/>
      <c r="I241" s="83"/>
      <c r="J241" s="83"/>
      <c r="K241" s="83"/>
      <c r="L241" s="83"/>
      <c r="M241" s="83"/>
      <c r="N241" s="83"/>
      <c r="O241" s="83"/>
      <c r="P241" s="83"/>
      <c r="Q241" s="83"/>
      <c r="R241" s="83"/>
      <c r="S241" s="90"/>
    </row>
    <row r="242" spans="1:19" s="91" customFormat="1">
      <c r="A242" s="82"/>
      <c r="B242" s="88"/>
      <c r="C242" s="89"/>
      <c r="D242" s="83"/>
      <c r="E242" s="83"/>
      <c r="F242" s="83"/>
      <c r="G242" s="83"/>
      <c r="H242" s="83"/>
      <c r="I242" s="83"/>
      <c r="J242" s="83"/>
      <c r="K242" s="83"/>
      <c r="L242" s="83"/>
      <c r="M242" s="83"/>
      <c r="N242" s="83"/>
      <c r="O242" s="83"/>
      <c r="P242" s="83"/>
      <c r="Q242" s="83"/>
      <c r="R242" s="83"/>
      <c r="S242" s="90"/>
    </row>
    <row r="243" spans="1:19" s="91" customFormat="1">
      <c r="A243" s="82"/>
      <c r="B243" s="88"/>
      <c r="C243" s="89"/>
      <c r="D243" s="83"/>
      <c r="E243" s="83"/>
      <c r="F243" s="83"/>
      <c r="G243" s="83"/>
      <c r="H243" s="83"/>
      <c r="I243" s="83"/>
      <c r="J243" s="83"/>
      <c r="K243" s="83"/>
      <c r="L243" s="83"/>
      <c r="M243" s="83"/>
      <c r="N243" s="83"/>
      <c r="O243" s="83"/>
      <c r="P243" s="83"/>
      <c r="Q243" s="83"/>
      <c r="R243" s="83"/>
      <c r="S243" s="90"/>
    </row>
    <row r="244" spans="1:19" s="91" customFormat="1">
      <c r="A244" s="82"/>
      <c r="B244" s="88"/>
      <c r="C244" s="89"/>
      <c r="D244" s="83"/>
      <c r="E244" s="83"/>
      <c r="F244" s="83"/>
      <c r="G244" s="83"/>
      <c r="H244" s="83"/>
      <c r="I244" s="83"/>
      <c r="J244" s="83"/>
      <c r="K244" s="83"/>
      <c r="L244" s="83"/>
      <c r="M244" s="83"/>
      <c r="N244" s="83"/>
      <c r="O244" s="83"/>
      <c r="P244" s="83"/>
      <c r="Q244" s="83"/>
      <c r="R244" s="83"/>
      <c r="S244" s="90"/>
    </row>
    <row r="245" spans="1:19" s="91" customFormat="1">
      <c r="A245" s="82"/>
      <c r="B245" s="88"/>
      <c r="C245" s="89"/>
      <c r="D245" s="83"/>
      <c r="E245" s="83"/>
      <c r="F245" s="83"/>
      <c r="G245" s="83"/>
      <c r="H245" s="83"/>
      <c r="I245" s="83"/>
      <c r="J245" s="83"/>
      <c r="K245" s="83"/>
      <c r="L245" s="83"/>
      <c r="M245" s="83"/>
      <c r="N245" s="83"/>
      <c r="O245" s="83"/>
      <c r="P245" s="83"/>
      <c r="Q245" s="83"/>
      <c r="R245" s="83"/>
      <c r="S245" s="90"/>
    </row>
    <row r="246" spans="1:19" s="91" customFormat="1">
      <c r="A246" s="82"/>
      <c r="B246" s="88"/>
      <c r="C246" s="89"/>
      <c r="D246" s="83"/>
      <c r="E246" s="83"/>
      <c r="F246" s="83"/>
      <c r="G246" s="83"/>
      <c r="H246" s="83"/>
      <c r="I246" s="83"/>
      <c r="J246" s="83"/>
      <c r="K246" s="83"/>
      <c r="L246" s="83"/>
      <c r="M246" s="83"/>
      <c r="N246" s="83"/>
      <c r="O246" s="83"/>
      <c r="P246" s="83"/>
      <c r="Q246" s="83"/>
      <c r="R246" s="83"/>
      <c r="S246" s="90"/>
    </row>
    <row r="247" spans="1:19" s="91" customFormat="1">
      <c r="A247" s="82"/>
      <c r="B247" s="88"/>
      <c r="C247" s="89"/>
      <c r="D247" s="83"/>
      <c r="E247" s="83"/>
      <c r="F247" s="83"/>
      <c r="G247" s="83"/>
      <c r="H247" s="83"/>
      <c r="I247" s="83"/>
      <c r="J247" s="83"/>
      <c r="K247" s="83"/>
      <c r="L247" s="83"/>
      <c r="M247" s="83"/>
      <c r="N247" s="83"/>
      <c r="O247" s="83"/>
      <c r="P247" s="83"/>
      <c r="Q247" s="83"/>
      <c r="R247" s="83"/>
      <c r="S247" s="90"/>
    </row>
    <row r="248" spans="1:19" s="91" customFormat="1">
      <c r="A248" s="82"/>
      <c r="B248" s="88"/>
      <c r="C248" s="89"/>
      <c r="D248" s="83"/>
      <c r="E248" s="83"/>
      <c r="F248" s="83"/>
      <c r="G248" s="83"/>
      <c r="H248" s="83"/>
      <c r="I248" s="83"/>
      <c r="J248" s="83"/>
      <c r="K248" s="83"/>
      <c r="L248" s="83"/>
      <c r="M248" s="83"/>
      <c r="N248" s="83"/>
      <c r="O248" s="83"/>
      <c r="P248" s="83"/>
      <c r="Q248" s="83"/>
      <c r="R248" s="83"/>
      <c r="S248" s="90"/>
    </row>
    <row r="249" spans="1:19" s="91" customFormat="1">
      <c r="A249" s="82"/>
      <c r="B249" s="88"/>
      <c r="C249" s="89"/>
      <c r="D249" s="83"/>
      <c r="E249" s="83"/>
      <c r="F249" s="83"/>
      <c r="G249" s="83"/>
      <c r="H249" s="83"/>
      <c r="I249" s="83"/>
      <c r="J249" s="83"/>
      <c r="K249" s="83"/>
      <c r="L249" s="83"/>
      <c r="M249" s="83"/>
      <c r="N249" s="83"/>
      <c r="O249" s="83"/>
      <c r="P249" s="83"/>
      <c r="Q249" s="83"/>
      <c r="R249" s="83"/>
      <c r="S249" s="90"/>
    </row>
    <row r="250" spans="1:19" s="91" customFormat="1">
      <c r="A250" s="82"/>
      <c r="B250" s="88"/>
      <c r="C250" s="89"/>
      <c r="D250" s="83"/>
      <c r="E250" s="83"/>
      <c r="F250" s="83"/>
      <c r="G250" s="83"/>
      <c r="H250" s="83"/>
      <c r="I250" s="83"/>
      <c r="J250" s="83"/>
      <c r="K250" s="83"/>
      <c r="L250" s="83"/>
      <c r="M250" s="83"/>
      <c r="N250" s="83"/>
      <c r="O250" s="83"/>
      <c r="P250" s="83"/>
      <c r="Q250" s="83"/>
      <c r="R250" s="83"/>
      <c r="S250" s="90"/>
    </row>
    <row r="251" spans="1:19" s="91" customFormat="1">
      <c r="A251" s="82"/>
      <c r="B251" s="88"/>
      <c r="C251" s="89"/>
      <c r="D251" s="83"/>
      <c r="E251" s="83"/>
      <c r="F251" s="83"/>
      <c r="G251" s="83"/>
      <c r="H251" s="83"/>
      <c r="I251" s="83"/>
      <c r="J251" s="83"/>
      <c r="K251" s="83"/>
      <c r="L251" s="83"/>
      <c r="M251" s="83"/>
      <c r="N251" s="83"/>
      <c r="O251" s="83"/>
      <c r="P251" s="83"/>
      <c r="Q251" s="83"/>
      <c r="R251" s="83"/>
      <c r="S251" s="90"/>
    </row>
    <row r="252" spans="1:19" s="91" customFormat="1">
      <c r="A252" s="82"/>
      <c r="B252" s="88"/>
      <c r="C252" s="89"/>
      <c r="D252" s="83"/>
      <c r="E252" s="83"/>
      <c r="F252" s="83"/>
      <c r="G252" s="83"/>
      <c r="H252" s="83"/>
      <c r="I252" s="83"/>
      <c r="J252" s="83"/>
      <c r="K252" s="83"/>
      <c r="L252" s="83"/>
      <c r="M252" s="83"/>
      <c r="N252" s="83"/>
      <c r="O252" s="83"/>
      <c r="P252" s="83"/>
      <c r="Q252" s="83"/>
      <c r="R252" s="83"/>
      <c r="S252" s="90"/>
    </row>
    <row r="253" spans="1:19" s="91" customFormat="1">
      <c r="A253" s="82"/>
      <c r="B253" s="88"/>
      <c r="C253" s="89"/>
      <c r="D253" s="83"/>
      <c r="E253" s="83"/>
      <c r="F253" s="83"/>
      <c r="G253" s="83"/>
      <c r="H253" s="83"/>
      <c r="I253" s="83"/>
      <c r="J253" s="83"/>
      <c r="K253" s="83"/>
      <c r="L253" s="83"/>
      <c r="M253" s="83"/>
      <c r="N253" s="83"/>
      <c r="O253" s="83"/>
      <c r="P253" s="83"/>
      <c r="Q253" s="83"/>
      <c r="R253" s="83"/>
      <c r="S253" s="90"/>
    </row>
    <row r="254" spans="1:19" s="91" customFormat="1">
      <c r="A254" s="82"/>
      <c r="B254" s="88"/>
      <c r="C254" s="89"/>
      <c r="D254" s="83"/>
      <c r="E254" s="83"/>
      <c r="F254" s="83"/>
      <c r="G254" s="83"/>
      <c r="H254" s="83"/>
      <c r="I254" s="83"/>
      <c r="J254" s="83"/>
      <c r="K254" s="83"/>
      <c r="L254" s="83"/>
      <c r="M254" s="83"/>
      <c r="N254" s="83"/>
      <c r="O254" s="83"/>
      <c r="P254" s="83"/>
      <c r="Q254" s="83"/>
      <c r="R254" s="83"/>
      <c r="S254" s="90"/>
    </row>
    <row r="255" spans="1:19" s="91" customFormat="1">
      <c r="A255" s="82"/>
      <c r="B255" s="88"/>
      <c r="C255" s="89"/>
      <c r="D255" s="83"/>
      <c r="E255" s="83"/>
      <c r="F255" s="83"/>
      <c r="G255" s="83"/>
      <c r="H255" s="83"/>
      <c r="I255" s="83"/>
      <c r="J255" s="83"/>
      <c r="K255" s="83"/>
      <c r="L255" s="83"/>
      <c r="M255" s="83"/>
      <c r="N255" s="83"/>
      <c r="O255" s="83"/>
      <c r="P255" s="83"/>
      <c r="Q255" s="83"/>
      <c r="R255" s="83"/>
      <c r="S255" s="90"/>
    </row>
    <row r="256" spans="1:19" s="91" customFormat="1">
      <c r="A256" s="82"/>
      <c r="B256" s="88"/>
      <c r="C256" s="89"/>
      <c r="D256" s="83"/>
      <c r="E256" s="83"/>
      <c r="F256" s="83"/>
      <c r="G256" s="83"/>
      <c r="H256" s="83"/>
      <c r="I256" s="83"/>
      <c r="J256" s="83"/>
      <c r="K256" s="83"/>
      <c r="L256" s="83"/>
      <c r="M256" s="83"/>
      <c r="N256" s="83"/>
      <c r="O256" s="83"/>
      <c r="P256" s="83"/>
      <c r="Q256" s="83"/>
      <c r="R256" s="83"/>
      <c r="S256" s="90"/>
    </row>
    <row r="257" spans="1:19" s="91" customFormat="1">
      <c r="A257" s="82"/>
      <c r="B257" s="88"/>
      <c r="C257" s="89"/>
      <c r="D257" s="83"/>
      <c r="E257" s="83"/>
      <c r="F257" s="83"/>
      <c r="G257" s="83"/>
      <c r="H257" s="83"/>
      <c r="I257" s="83"/>
      <c r="J257" s="83"/>
      <c r="K257" s="83"/>
      <c r="L257" s="83"/>
      <c r="M257" s="83"/>
      <c r="N257" s="83"/>
      <c r="O257" s="83"/>
      <c r="P257" s="83"/>
      <c r="Q257" s="83"/>
      <c r="R257" s="83"/>
      <c r="S257" s="90"/>
    </row>
    <row r="258" spans="1:19" s="91" customFormat="1">
      <c r="A258" s="82"/>
      <c r="B258" s="88"/>
      <c r="C258" s="89"/>
      <c r="D258" s="83"/>
      <c r="E258" s="83"/>
      <c r="F258" s="83"/>
      <c r="G258" s="83"/>
      <c r="H258" s="83"/>
      <c r="I258" s="83"/>
      <c r="J258" s="83"/>
      <c r="K258" s="83"/>
      <c r="L258" s="83"/>
      <c r="M258" s="83"/>
      <c r="N258" s="83"/>
      <c r="O258" s="83"/>
      <c r="P258" s="83"/>
      <c r="Q258" s="83"/>
      <c r="R258" s="83"/>
      <c r="S258" s="90"/>
    </row>
    <row r="259" spans="1:19" s="91" customFormat="1">
      <c r="A259" s="82"/>
      <c r="B259" s="88"/>
      <c r="C259" s="89"/>
      <c r="D259" s="83"/>
      <c r="E259" s="83"/>
      <c r="F259" s="83"/>
      <c r="G259" s="83"/>
      <c r="H259" s="83"/>
      <c r="I259" s="83"/>
      <c r="J259" s="83"/>
      <c r="K259" s="83"/>
      <c r="L259" s="83"/>
      <c r="M259" s="83"/>
      <c r="N259" s="83"/>
      <c r="O259" s="83"/>
      <c r="P259" s="83"/>
      <c r="Q259" s="83"/>
      <c r="R259" s="83"/>
      <c r="S259" s="90"/>
    </row>
    <row r="260" spans="1:19" s="91" customFormat="1">
      <c r="A260" s="82"/>
      <c r="B260" s="88"/>
      <c r="C260" s="89"/>
      <c r="D260" s="83"/>
      <c r="E260" s="83"/>
      <c r="F260" s="83"/>
      <c r="G260" s="83"/>
      <c r="H260" s="83"/>
      <c r="I260" s="83"/>
      <c r="J260" s="83"/>
      <c r="K260" s="83"/>
      <c r="L260" s="83"/>
      <c r="M260" s="83"/>
      <c r="N260" s="83"/>
      <c r="O260" s="83"/>
      <c r="P260" s="83"/>
      <c r="Q260" s="83"/>
      <c r="R260" s="83"/>
      <c r="S260" s="90"/>
    </row>
    <row r="261" spans="1:19" s="91" customFormat="1">
      <c r="A261" s="82"/>
      <c r="B261" s="88"/>
      <c r="C261" s="89"/>
      <c r="D261" s="83"/>
      <c r="E261" s="83"/>
      <c r="F261" s="83"/>
      <c r="G261" s="83"/>
      <c r="H261" s="83"/>
      <c r="I261" s="83"/>
      <c r="J261" s="83"/>
      <c r="K261" s="83"/>
      <c r="L261" s="83"/>
      <c r="M261" s="83"/>
      <c r="N261" s="83"/>
      <c r="O261" s="83"/>
      <c r="P261" s="83"/>
      <c r="Q261" s="83"/>
      <c r="R261" s="83"/>
      <c r="S261" s="90"/>
    </row>
    <row r="262" spans="1:19" s="91" customFormat="1">
      <c r="A262" s="82"/>
      <c r="B262" s="88"/>
      <c r="C262" s="89"/>
      <c r="D262" s="83"/>
      <c r="E262" s="83"/>
      <c r="F262" s="83"/>
      <c r="G262" s="83"/>
      <c r="H262" s="83"/>
      <c r="I262" s="83"/>
      <c r="J262" s="83"/>
      <c r="K262" s="83"/>
      <c r="L262" s="83"/>
      <c r="M262" s="83"/>
      <c r="N262" s="83"/>
      <c r="O262" s="83"/>
      <c r="P262" s="83"/>
      <c r="Q262" s="83"/>
      <c r="R262" s="83"/>
      <c r="S262" s="90"/>
    </row>
    <row r="263" spans="1:19" s="91" customFormat="1">
      <c r="A263" s="82"/>
      <c r="B263" s="88"/>
      <c r="C263" s="89"/>
      <c r="D263" s="83"/>
      <c r="E263" s="83"/>
      <c r="F263" s="83"/>
      <c r="G263" s="83"/>
      <c r="H263" s="83"/>
      <c r="I263" s="83"/>
      <c r="J263" s="83"/>
      <c r="K263" s="83"/>
      <c r="L263" s="83"/>
      <c r="M263" s="83"/>
      <c r="N263" s="83"/>
      <c r="O263" s="83"/>
      <c r="P263" s="83"/>
      <c r="Q263" s="83"/>
      <c r="R263" s="83"/>
      <c r="S263" s="90"/>
    </row>
    <row r="264" spans="1:19" s="91" customFormat="1">
      <c r="A264" s="82"/>
      <c r="B264" s="88"/>
      <c r="C264" s="89"/>
      <c r="D264" s="83"/>
      <c r="E264" s="83"/>
      <c r="F264" s="83"/>
      <c r="G264" s="83"/>
      <c r="H264" s="83"/>
      <c r="I264" s="83"/>
      <c r="J264" s="83"/>
      <c r="K264" s="83"/>
      <c r="L264" s="83"/>
      <c r="M264" s="83"/>
      <c r="N264" s="83"/>
      <c r="O264" s="83"/>
      <c r="P264" s="83"/>
      <c r="Q264" s="83"/>
      <c r="R264" s="83"/>
      <c r="S264" s="90"/>
    </row>
    <row r="265" spans="1:19" s="91" customFormat="1">
      <c r="A265" s="82"/>
      <c r="B265" s="88"/>
      <c r="C265" s="89"/>
      <c r="D265" s="83"/>
      <c r="E265" s="83"/>
      <c r="F265" s="83"/>
      <c r="G265" s="83"/>
      <c r="H265" s="83"/>
      <c r="I265" s="83"/>
      <c r="J265" s="83"/>
      <c r="K265" s="83"/>
      <c r="L265" s="83"/>
      <c r="M265" s="83"/>
      <c r="N265" s="83"/>
      <c r="O265" s="83"/>
      <c r="P265" s="83"/>
      <c r="Q265" s="83"/>
      <c r="R265" s="83"/>
      <c r="S265" s="90"/>
    </row>
    <row r="266" spans="1:19" s="91" customFormat="1">
      <c r="A266" s="82"/>
      <c r="B266" s="88"/>
      <c r="C266" s="89"/>
      <c r="D266" s="83"/>
      <c r="E266" s="83"/>
      <c r="F266" s="83"/>
      <c r="G266" s="83"/>
      <c r="H266" s="83"/>
      <c r="I266" s="83"/>
      <c r="J266" s="83"/>
      <c r="K266" s="83"/>
      <c r="L266" s="83"/>
      <c r="M266" s="83"/>
      <c r="N266" s="83"/>
      <c r="O266" s="83"/>
      <c r="P266" s="83"/>
      <c r="Q266" s="83"/>
      <c r="R266" s="83"/>
      <c r="S266" s="90"/>
    </row>
    <row r="267" spans="1:19" s="91" customFormat="1">
      <c r="A267" s="82"/>
      <c r="B267" s="88"/>
      <c r="C267" s="89"/>
      <c r="D267" s="83"/>
      <c r="E267" s="83"/>
      <c r="F267" s="83"/>
      <c r="G267" s="83"/>
      <c r="H267" s="83"/>
      <c r="I267" s="83"/>
      <c r="J267" s="83"/>
      <c r="K267" s="83"/>
      <c r="L267" s="83"/>
      <c r="M267" s="83"/>
      <c r="N267" s="83"/>
      <c r="O267" s="83"/>
      <c r="P267" s="83"/>
      <c r="Q267" s="83"/>
      <c r="R267" s="83"/>
      <c r="S267" s="90"/>
    </row>
    <row r="268" spans="1:19" s="91" customFormat="1">
      <c r="A268" s="82"/>
      <c r="B268" s="88"/>
      <c r="C268" s="89"/>
      <c r="D268" s="83"/>
      <c r="E268" s="83"/>
      <c r="F268" s="83"/>
      <c r="G268" s="83"/>
      <c r="H268" s="83"/>
      <c r="I268" s="83"/>
      <c r="J268" s="83"/>
      <c r="K268" s="83"/>
      <c r="L268" s="83"/>
      <c r="M268" s="83"/>
      <c r="N268" s="83"/>
      <c r="O268" s="83"/>
      <c r="P268" s="83"/>
      <c r="Q268" s="83"/>
      <c r="R268" s="83"/>
      <c r="S268" s="90"/>
    </row>
    <row r="269" spans="1:19" s="91" customFormat="1">
      <c r="A269" s="82"/>
      <c r="B269" s="88"/>
      <c r="C269" s="89"/>
      <c r="D269" s="83"/>
      <c r="E269" s="83"/>
      <c r="F269" s="83"/>
      <c r="G269" s="83"/>
      <c r="H269" s="83"/>
      <c r="I269" s="83"/>
      <c r="J269" s="83"/>
      <c r="K269" s="83"/>
      <c r="L269" s="83"/>
      <c r="M269" s="83"/>
      <c r="N269" s="83"/>
      <c r="O269" s="83"/>
      <c r="P269" s="83"/>
      <c r="Q269" s="83"/>
      <c r="R269" s="83"/>
      <c r="S269" s="90"/>
    </row>
    <row r="270" spans="1:19" s="91" customFormat="1">
      <c r="A270" s="82"/>
      <c r="B270" s="88"/>
      <c r="C270" s="89"/>
      <c r="D270" s="83"/>
      <c r="E270" s="83"/>
      <c r="F270" s="83"/>
      <c r="G270" s="83"/>
      <c r="H270" s="83"/>
      <c r="I270" s="83"/>
      <c r="J270" s="83"/>
      <c r="K270" s="83"/>
      <c r="L270" s="83"/>
      <c r="M270" s="83"/>
      <c r="N270" s="83"/>
      <c r="O270" s="83"/>
      <c r="P270" s="83"/>
      <c r="Q270" s="83"/>
      <c r="R270" s="83"/>
      <c r="S270" s="90"/>
    </row>
    <row r="271" spans="1:19" s="91" customFormat="1">
      <c r="A271" s="82"/>
      <c r="B271" s="88"/>
      <c r="C271" s="89"/>
      <c r="D271" s="83"/>
      <c r="E271" s="83"/>
      <c r="F271" s="83"/>
      <c r="G271" s="83"/>
      <c r="H271" s="83"/>
      <c r="I271" s="83"/>
      <c r="J271" s="83"/>
      <c r="K271" s="83"/>
      <c r="L271" s="83"/>
      <c r="M271" s="83"/>
      <c r="N271" s="83"/>
      <c r="O271" s="83"/>
      <c r="P271" s="83"/>
      <c r="Q271" s="83"/>
      <c r="R271" s="83"/>
      <c r="S271" s="90"/>
    </row>
    <row r="272" spans="1:19" s="91" customFormat="1">
      <c r="A272" s="82"/>
      <c r="B272" s="88"/>
      <c r="C272" s="89"/>
      <c r="D272" s="83"/>
      <c r="E272" s="83"/>
      <c r="F272" s="83"/>
      <c r="G272" s="83"/>
      <c r="H272" s="83"/>
      <c r="I272" s="83"/>
      <c r="J272" s="83"/>
      <c r="K272" s="83"/>
      <c r="L272" s="83"/>
      <c r="M272" s="83"/>
      <c r="N272" s="83"/>
      <c r="O272" s="83"/>
      <c r="P272" s="83"/>
      <c r="Q272" s="83"/>
      <c r="R272" s="83"/>
      <c r="S272" s="90"/>
    </row>
    <row r="273" spans="1:19" s="91" customFormat="1">
      <c r="A273" s="82"/>
      <c r="B273" s="88"/>
      <c r="C273" s="89"/>
      <c r="D273" s="83"/>
      <c r="E273" s="83"/>
      <c r="F273" s="83"/>
      <c r="G273" s="83"/>
      <c r="H273" s="83"/>
      <c r="I273" s="83"/>
      <c r="J273" s="83"/>
      <c r="K273" s="83"/>
      <c r="L273" s="83"/>
      <c r="M273" s="83"/>
      <c r="N273" s="83"/>
      <c r="O273" s="83"/>
      <c r="P273" s="83"/>
      <c r="Q273" s="83"/>
      <c r="R273" s="83"/>
      <c r="S273" s="90"/>
    </row>
    <row r="274" spans="1:19" s="91" customFormat="1">
      <c r="A274" s="82"/>
      <c r="B274" s="88"/>
      <c r="C274" s="89"/>
      <c r="D274" s="83"/>
      <c r="E274" s="83"/>
      <c r="F274" s="83"/>
      <c r="G274" s="83"/>
      <c r="H274" s="83"/>
      <c r="I274" s="83"/>
      <c r="J274" s="83"/>
      <c r="K274" s="83"/>
      <c r="L274" s="83"/>
      <c r="M274" s="83"/>
      <c r="N274" s="83"/>
      <c r="O274" s="83"/>
      <c r="P274" s="83"/>
      <c r="Q274" s="83"/>
      <c r="R274" s="83"/>
      <c r="S274" s="90"/>
    </row>
    <row r="275" spans="1:19" s="91" customFormat="1">
      <c r="A275" s="82"/>
      <c r="B275" s="88"/>
      <c r="C275" s="89"/>
      <c r="D275" s="83"/>
      <c r="E275" s="83"/>
      <c r="F275" s="83"/>
      <c r="G275" s="83"/>
      <c r="H275" s="83"/>
      <c r="I275" s="83"/>
      <c r="J275" s="83"/>
      <c r="K275" s="83"/>
      <c r="L275" s="83"/>
      <c r="M275" s="83"/>
      <c r="N275" s="83"/>
      <c r="O275" s="83"/>
      <c r="P275" s="83"/>
      <c r="Q275" s="83"/>
      <c r="R275" s="83"/>
      <c r="S275" s="90"/>
    </row>
    <row r="276" spans="1:19" s="91" customFormat="1">
      <c r="A276" s="82"/>
      <c r="B276" s="88"/>
      <c r="C276" s="89"/>
      <c r="D276" s="83"/>
      <c r="E276" s="83"/>
      <c r="F276" s="83"/>
      <c r="G276" s="83"/>
      <c r="H276" s="83"/>
      <c r="I276" s="83"/>
      <c r="J276" s="83"/>
      <c r="K276" s="83"/>
      <c r="L276" s="83"/>
      <c r="M276" s="83"/>
      <c r="N276" s="83"/>
      <c r="O276" s="83"/>
      <c r="P276" s="83"/>
      <c r="Q276" s="83"/>
      <c r="R276" s="83"/>
      <c r="S276" s="90"/>
    </row>
    <row r="277" spans="1:19" s="91" customFormat="1">
      <c r="A277" s="82"/>
      <c r="B277" s="88"/>
      <c r="C277" s="89"/>
      <c r="D277" s="83"/>
      <c r="E277" s="83"/>
      <c r="F277" s="83"/>
      <c r="G277" s="83"/>
      <c r="H277" s="83"/>
      <c r="I277" s="83"/>
      <c r="J277" s="83"/>
      <c r="K277" s="83"/>
      <c r="L277" s="83"/>
      <c r="M277" s="83"/>
      <c r="N277" s="83"/>
      <c r="O277" s="83"/>
      <c r="P277" s="83"/>
      <c r="Q277" s="83"/>
      <c r="R277" s="83"/>
      <c r="S277" s="90"/>
    </row>
    <row r="278" spans="1:19" s="91" customFormat="1">
      <c r="A278" s="82"/>
      <c r="B278" s="88"/>
      <c r="C278" s="89"/>
      <c r="D278" s="83"/>
      <c r="E278" s="83"/>
      <c r="F278" s="83"/>
      <c r="G278" s="83"/>
      <c r="H278" s="83"/>
      <c r="I278" s="83"/>
      <c r="J278" s="83"/>
      <c r="K278" s="83"/>
      <c r="L278" s="83"/>
      <c r="M278" s="83"/>
      <c r="N278" s="83"/>
      <c r="O278" s="83"/>
      <c r="P278" s="83"/>
      <c r="Q278" s="83"/>
      <c r="R278" s="83"/>
      <c r="S278" s="90"/>
    </row>
    <row r="279" spans="1:19" s="91" customFormat="1">
      <c r="A279" s="82"/>
      <c r="B279" s="88"/>
      <c r="C279" s="89"/>
      <c r="D279" s="83"/>
      <c r="E279" s="83"/>
      <c r="F279" s="83"/>
      <c r="G279" s="83"/>
      <c r="H279" s="83"/>
      <c r="I279" s="83"/>
      <c r="J279" s="83"/>
      <c r="K279" s="83"/>
      <c r="L279" s="83"/>
      <c r="M279" s="83"/>
      <c r="N279" s="83"/>
      <c r="O279" s="83"/>
      <c r="P279" s="83"/>
      <c r="Q279" s="83"/>
      <c r="R279" s="83"/>
      <c r="S279" s="90"/>
    </row>
    <row r="280" spans="1:19" s="91" customFormat="1">
      <c r="A280" s="82"/>
      <c r="B280" s="88"/>
      <c r="C280" s="89"/>
      <c r="D280" s="83"/>
      <c r="E280" s="83"/>
      <c r="F280" s="83"/>
      <c r="G280" s="83"/>
      <c r="H280" s="83"/>
      <c r="I280" s="83"/>
      <c r="J280" s="83"/>
      <c r="K280" s="83"/>
      <c r="L280" s="83"/>
      <c r="M280" s="83"/>
      <c r="N280" s="83"/>
      <c r="O280" s="83"/>
      <c r="P280" s="83"/>
      <c r="Q280" s="83"/>
      <c r="R280" s="83"/>
      <c r="S280" s="90"/>
    </row>
    <row r="281" spans="1:19" s="91" customFormat="1">
      <c r="A281" s="82"/>
      <c r="B281" s="88"/>
      <c r="C281" s="89"/>
      <c r="D281" s="83"/>
      <c r="E281" s="83"/>
      <c r="F281" s="83"/>
      <c r="G281" s="83"/>
      <c r="H281" s="83"/>
      <c r="I281" s="83"/>
      <c r="J281" s="83"/>
      <c r="K281" s="83"/>
      <c r="L281" s="83"/>
      <c r="M281" s="83"/>
      <c r="N281" s="83"/>
      <c r="O281" s="83"/>
      <c r="P281" s="83"/>
      <c r="Q281" s="83"/>
      <c r="R281" s="83"/>
      <c r="S281" s="90"/>
    </row>
    <row r="282" spans="1:19" s="91" customFormat="1">
      <c r="A282" s="82"/>
      <c r="B282" s="88"/>
      <c r="C282" s="89"/>
      <c r="D282" s="83"/>
      <c r="E282" s="83"/>
      <c r="F282" s="83"/>
      <c r="G282" s="83"/>
      <c r="H282" s="83"/>
      <c r="I282" s="83"/>
      <c r="J282" s="83"/>
      <c r="K282" s="83"/>
      <c r="L282" s="83"/>
      <c r="M282" s="83"/>
      <c r="N282" s="83"/>
      <c r="O282" s="83"/>
      <c r="P282" s="83"/>
      <c r="Q282" s="83"/>
      <c r="R282" s="83"/>
      <c r="S282" s="90"/>
    </row>
    <row r="283" spans="1:19" s="91" customFormat="1">
      <c r="A283" s="82"/>
      <c r="B283" s="88"/>
      <c r="C283" s="89"/>
      <c r="D283" s="83"/>
      <c r="E283" s="83"/>
      <c r="F283" s="83"/>
      <c r="G283" s="83"/>
      <c r="H283" s="83"/>
      <c r="I283" s="83"/>
      <c r="J283" s="83"/>
      <c r="K283" s="83"/>
      <c r="L283" s="83"/>
      <c r="M283" s="83"/>
      <c r="N283" s="83"/>
      <c r="O283" s="83"/>
      <c r="P283" s="83"/>
      <c r="Q283" s="83"/>
      <c r="R283" s="83"/>
      <c r="S283" s="90"/>
    </row>
    <row r="284" spans="1:19" s="91" customFormat="1">
      <c r="A284" s="82"/>
      <c r="B284" s="88"/>
      <c r="C284" s="89"/>
      <c r="D284" s="83"/>
      <c r="E284" s="83"/>
      <c r="F284" s="83"/>
      <c r="G284" s="83"/>
      <c r="H284" s="83"/>
      <c r="I284" s="83"/>
      <c r="J284" s="83"/>
      <c r="K284" s="83"/>
      <c r="L284" s="83"/>
      <c r="M284" s="83"/>
      <c r="N284" s="83"/>
      <c r="O284" s="83"/>
      <c r="P284" s="83"/>
      <c r="Q284" s="83"/>
      <c r="R284" s="83"/>
      <c r="S284" s="90"/>
    </row>
    <row r="285" spans="1:19" s="91" customFormat="1">
      <c r="A285" s="82"/>
      <c r="B285" s="88"/>
      <c r="C285" s="89"/>
      <c r="D285" s="83"/>
      <c r="E285" s="83"/>
      <c r="F285" s="83"/>
      <c r="G285" s="83"/>
      <c r="H285" s="83"/>
      <c r="I285" s="83"/>
      <c r="J285" s="83"/>
      <c r="K285" s="83"/>
      <c r="L285" s="83"/>
      <c r="M285" s="83"/>
      <c r="N285" s="83"/>
      <c r="O285" s="83"/>
      <c r="P285" s="83"/>
      <c r="Q285" s="83"/>
      <c r="R285" s="83"/>
      <c r="S285" s="90"/>
    </row>
    <row r="286" spans="1:19" s="91" customFormat="1">
      <c r="A286" s="82"/>
      <c r="B286" s="88"/>
      <c r="C286" s="89"/>
      <c r="D286" s="83"/>
      <c r="E286" s="83"/>
      <c r="F286" s="83"/>
      <c r="G286" s="83"/>
      <c r="H286" s="83"/>
      <c r="I286" s="83"/>
      <c r="J286" s="83"/>
      <c r="K286" s="83"/>
      <c r="L286" s="83"/>
      <c r="M286" s="83"/>
      <c r="N286" s="83"/>
      <c r="O286" s="83"/>
      <c r="P286" s="83"/>
      <c r="Q286" s="83"/>
      <c r="R286" s="83"/>
      <c r="S286" s="90"/>
    </row>
    <row r="287" spans="1:19" s="91" customFormat="1">
      <c r="A287" s="82"/>
      <c r="B287" s="88"/>
      <c r="C287" s="89"/>
      <c r="D287" s="83"/>
      <c r="E287" s="83"/>
      <c r="F287" s="83"/>
      <c r="G287" s="83"/>
      <c r="H287" s="83"/>
      <c r="I287" s="83"/>
      <c r="J287" s="83"/>
      <c r="K287" s="83"/>
      <c r="L287" s="83"/>
      <c r="M287" s="83"/>
      <c r="N287" s="83"/>
      <c r="O287" s="83"/>
      <c r="P287" s="83"/>
      <c r="Q287" s="83"/>
      <c r="R287" s="83"/>
      <c r="S287" s="90"/>
    </row>
    <row r="288" spans="1:19" s="91" customFormat="1">
      <c r="A288" s="82"/>
      <c r="B288" s="88"/>
      <c r="C288" s="89"/>
      <c r="D288" s="83"/>
      <c r="E288" s="83"/>
      <c r="F288" s="83"/>
      <c r="G288" s="83"/>
      <c r="H288" s="83"/>
      <c r="I288" s="83"/>
      <c r="J288" s="83"/>
      <c r="K288" s="83"/>
      <c r="L288" s="83"/>
      <c r="M288" s="83"/>
      <c r="N288" s="83"/>
      <c r="O288" s="83"/>
      <c r="P288" s="83"/>
      <c r="Q288" s="83"/>
      <c r="R288" s="83"/>
      <c r="S288" s="90"/>
    </row>
    <row r="289" spans="1:19" s="91" customFormat="1">
      <c r="A289" s="82"/>
      <c r="B289" s="88"/>
      <c r="C289" s="89"/>
      <c r="D289" s="83"/>
      <c r="E289" s="83"/>
      <c r="F289" s="83"/>
      <c r="G289" s="83"/>
      <c r="H289" s="83"/>
      <c r="I289" s="83"/>
      <c r="J289" s="83"/>
      <c r="K289" s="83"/>
      <c r="L289" s="83"/>
      <c r="M289" s="83"/>
      <c r="N289" s="83"/>
      <c r="O289" s="83"/>
      <c r="P289" s="83"/>
      <c r="Q289" s="83"/>
      <c r="R289" s="83"/>
      <c r="S289" s="90"/>
    </row>
    <row r="290" spans="1:19" s="91" customFormat="1">
      <c r="A290" s="82"/>
      <c r="B290" s="88"/>
      <c r="C290" s="89"/>
      <c r="D290" s="83"/>
      <c r="E290" s="83"/>
      <c r="F290" s="83"/>
      <c r="G290" s="83"/>
      <c r="H290" s="83"/>
      <c r="I290" s="83"/>
      <c r="J290" s="83"/>
      <c r="K290" s="83"/>
      <c r="L290" s="83"/>
      <c r="M290" s="83"/>
      <c r="N290" s="83"/>
      <c r="O290" s="83"/>
      <c r="P290" s="83"/>
      <c r="Q290" s="83"/>
      <c r="R290" s="83"/>
      <c r="S290" s="90"/>
    </row>
    <row r="291" spans="1:19" s="91" customFormat="1">
      <c r="A291" s="82"/>
      <c r="B291" s="88"/>
      <c r="C291" s="89"/>
      <c r="D291" s="83"/>
      <c r="E291" s="83"/>
      <c r="F291" s="83"/>
      <c r="G291" s="83"/>
      <c r="H291" s="83"/>
      <c r="I291" s="83"/>
      <c r="J291" s="83"/>
      <c r="K291" s="83"/>
      <c r="L291" s="83"/>
      <c r="M291" s="83"/>
      <c r="N291" s="83"/>
      <c r="O291" s="83"/>
      <c r="P291" s="83"/>
      <c r="Q291" s="83"/>
      <c r="R291" s="83"/>
      <c r="S291" s="90"/>
    </row>
    <row r="292" spans="1:19" s="91" customFormat="1">
      <c r="A292" s="82"/>
      <c r="B292" s="88"/>
      <c r="C292" s="89"/>
      <c r="D292" s="83"/>
      <c r="E292" s="83"/>
      <c r="F292" s="83"/>
      <c r="G292" s="83"/>
      <c r="H292" s="83"/>
      <c r="I292" s="83"/>
      <c r="J292" s="83"/>
      <c r="K292" s="83"/>
      <c r="L292" s="83"/>
      <c r="M292" s="83"/>
      <c r="N292" s="83"/>
      <c r="O292" s="83"/>
      <c r="P292" s="83"/>
      <c r="Q292" s="83"/>
      <c r="R292" s="83"/>
      <c r="S292" s="90"/>
    </row>
    <row r="293" spans="1:19" s="91" customFormat="1">
      <c r="A293" s="82"/>
      <c r="B293" s="88"/>
      <c r="C293" s="89"/>
      <c r="D293" s="83"/>
      <c r="E293" s="83"/>
      <c r="F293" s="83"/>
      <c r="G293" s="83"/>
      <c r="H293" s="83"/>
      <c r="I293" s="83"/>
      <c r="J293" s="83"/>
      <c r="K293" s="83"/>
      <c r="L293" s="83"/>
      <c r="M293" s="83"/>
      <c r="N293" s="83"/>
      <c r="O293" s="83"/>
      <c r="P293" s="83"/>
      <c r="Q293" s="83"/>
      <c r="R293" s="83"/>
      <c r="S293" s="90"/>
    </row>
    <row r="294" spans="1:19" s="91" customFormat="1">
      <c r="A294" s="82"/>
      <c r="B294" s="88"/>
      <c r="C294" s="89"/>
      <c r="D294" s="83"/>
      <c r="E294" s="83"/>
      <c r="F294" s="83"/>
      <c r="G294" s="83"/>
      <c r="H294" s="83"/>
      <c r="I294" s="83"/>
      <c r="J294" s="83"/>
      <c r="K294" s="83"/>
      <c r="L294" s="83"/>
      <c r="M294" s="83"/>
      <c r="N294" s="83"/>
      <c r="O294" s="83"/>
      <c r="P294" s="83"/>
      <c r="Q294" s="83"/>
      <c r="R294" s="83"/>
      <c r="S294" s="90"/>
    </row>
    <row r="295" spans="1:19" s="91" customFormat="1">
      <c r="A295" s="82"/>
      <c r="B295" s="88"/>
      <c r="C295" s="89"/>
      <c r="D295" s="83"/>
      <c r="E295" s="83"/>
      <c r="F295" s="83"/>
      <c r="G295" s="83"/>
      <c r="H295" s="83"/>
      <c r="I295" s="83"/>
      <c r="J295" s="83"/>
      <c r="K295" s="83"/>
      <c r="L295" s="83"/>
      <c r="M295" s="83"/>
      <c r="N295" s="83"/>
      <c r="O295" s="83"/>
      <c r="P295" s="83"/>
      <c r="Q295" s="83"/>
      <c r="R295" s="83"/>
      <c r="S295" s="90"/>
    </row>
    <row r="296" spans="1:19" s="91" customFormat="1">
      <c r="A296" s="82"/>
      <c r="B296" s="88"/>
      <c r="C296" s="89"/>
      <c r="D296" s="83"/>
      <c r="E296" s="83"/>
      <c r="F296" s="83"/>
      <c r="G296" s="83"/>
      <c r="H296" s="83"/>
      <c r="I296" s="83"/>
      <c r="J296" s="83"/>
      <c r="K296" s="83"/>
      <c r="L296" s="83"/>
      <c r="M296" s="83"/>
      <c r="N296" s="83"/>
      <c r="O296" s="83"/>
      <c r="P296" s="83"/>
      <c r="Q296" s="83"/>
      <c r="R296" s="83"/>
      <c r="S296" s="90"/>
    </row>
    <row r="297" spans="1:19" s="91" customFormat="1">
      <c r="A297" s="82"/>
      <c r="B297" s="88"/>
      <c r="C297" s="89"/>
      <c r="D297" s="83"/>
      <c r="E297" s="83"/>
      <c r="F297" s="83"/>
      <c r="G297" s="83"/>
      <c r="H297" s="83"/>
      <c r="I297" s="83"/>
      <c r="J297" s="83"/>
      <c r="K297" s="83"/>
      <c r="L297" s="83"/>
      <c r="M297" s="83"/>
      <c r="N297" s="83"/>
      <c r="O297" s="83"/>
      <c r="P297" s="83"/>
      <c r="Q297" s="83"/>
      <c r="R297" s="83"/>
      <c r="S297" s="90"/>
    </row>
    <row r="298" spans="1:19" s="91" customFormat="1">
      <c r="A298" s="82"/>
      <c r="B298" s="88"/>
      <c r="C298" s="89"/>
      <c r="D298" s="83"/>
      <c r="E298" s="83"/>
      <c r="F298" s="83"/>
      <c r="G298" s="83"/>
      <c r="H298" s="83"/>
      <c r="I298" s="83"/>
      <c r="J298" s="83"/>
      <c r="K298" s="83"/>
      <c r="L298" s="83"/>
      <c r="M298" s="83"/>
      <c r="N298" s="83"/>
      <c r="O298" s="83"/>
      <c r="P298" s="83"/>
      <c r="Q298" s="83"/>
      <c r="R298" s="83"/>
      <c r="S298" s="90"/>
    </row>
    <row r="299" spans="1:19" s="91" customFormat="1">
      <c r="A299" s="82"/>
      <c r="B299" s="88"/>
      <c r="C299" s="89"/>
      <c r="D299" s="83"/>
      <c r="E299" s="83"/>
      <c r="F299" s="83"/>
      <c r="G299" s="83"/>
      <c r="H299" s="83"/>
      <c r="I299" s="83"/>
      <c r="J299" s="83"/>
      <c r="K299" s="83"/>
      <c r="L299" s="83"/>
      <c r="M299" s="83"/>
      <c r="N299" s="83"/>
      <c r="O299" s="83"/>
      <c r="P299" s="83"/>
      <c r="Q299" s="83"/>
      <c r="R299" s="83"/>
      <c r="S299" s="90"/>
    </row>
    <row r="300" spans="1:19" s="91" customFormat="1">
      <c r="A300" s="82"/>
      <c r="B300" s="88"/>
      <c r="C300" s="89"/>
      <c r="D300" s="83"/>
      <c r="E300" s="83"/>
      <c r="F300" s="83"/>
      <c r="G300" s="83"/>
      <c r="H300" s="83"/>
      <c r="I300" s="83"/>
      <c r="J300" s="83"/>
      <c r="K300" s="83"/>
      <c r="L300" s="83"/>
      <c r="M300" s="83"/>
      <c r="N300" s="83"/>
      <c r="O300" s="83"/>
      <c r="P300" s="83"/>
      <c r="Q300" s="83"/>
      <c r="R300" s="83"/>
      <c r="S300" s="90"/>
    </row>
    <row r="301" spans="1:19" s="91" customFormat="1">
      <c r="A301" s="82"/>
      <c r="B301" s="88"/>
      <c r="C301" s="89"/>
      <c r="D301" s="83"/>
      <c r="E301" s="83"/>
      <c r="F301" s="83"/>
      <c r="G301" s="83"/>
      <c r="H301" s="83"/>
      <c r="I301" s="83"/>
      <c r="J301" s="83"/>
      <c r="K301" s="83"/>
      <c r="L301" s="83"/>
      <c r="M301" s="83"/>
      <c r="N301" s="83"/>
      <c r="O301" s="83"/>
      <c r="P301" s="83"/>
      <c r="Q301" s="83"/>
      <c r="R301" s="83"/>
      <c r="S301" s="90"/>
    </row>
    <row r="302" spans="1:19" s="91" customFormat="1">
      <c r="A302" s="82"/>
      <c r="B302" s="88"/>
      <c r="C302" s="89"/>
      <c r="D302" s="83"/>
      <c r="E302" s="83"/>
      <c r="F302" s="83"/>
      <c r="G302" s="83"/>
      <c r="H302" s="83"/>
      <c r="I302" s="83"/>
      <c r="J302" s="83"/>
      <c r="K302" s="83"/>
      <c r="L302" s="83"/>
      <c r="M302" s="83"/>
      <c r="N302" s="83"/>
      <c r="O302" s="83"/>
      <c r="P302" s="83"/>
      <c r="Q302" s="83"/>
      <c r="R302" s="83"/>
      <c r="S302" s="90"/>
    </row>
    <row r="303" spans="1:19" s="91" customFormat="1">
      <c r="A303" s="82"/>
      <c r="B303" s="88"/>
      <c r="C303" s="89"/>
      <c r="D303" s="83"/>
      <c r="E303" s="83"/>
      <c r="F303" s="83"/>
      <c r="G303" s="83"/>
      <c r="H303" s="83"/>
      <c r="I303" s="83"/>
      <c r="J303" s="83"/>
      <c r="K303" s="83"/>
      <c r="L303" s="83"/>
      <c r="M303" s="83"/>
      <c r="N303" s="83"/>
      <c r="O303" s="83"/>
      <c r="P303" s="83"/>
      <c r="Q303" s="83"/>
      <c r="R303" s="83"/>
      <c r="S303" s="90"/>
    </row>
    <row r="304" spans="1:19" s="91" customFormat="1">
      <c r="A304" s="82"/>
      <c r="B304" s="88"/>
      <c r="C304" s="89"/>
      <c r="D304" s="83"/>
      <c r="E304" s="83"/>
      <c r="F304" s="83"/>
      <c r="G304" s="83"/>
      <c r="H304" s="83"/>
      <c r="I304" s="83"/>
      <c r="J304" s="83"/>
      <c r="K304" s="83"/>
      <c r="L304" s="83"/>
      <c r="M304" s="83"/>
      <c r="N304" s="83"/>
      <c r="O304" s="83"/>
      <c r="P304" s="83"/>
      <c r="Q304" s="83"/>
      <c r="R304" s="83"/>
      <c r="S304" s="90"/>
    </row>
    <row r="305" spans="1:19" s="91" customFormat="1">
      <c r="A305" s="82"/>
      <c r="B305" s="88"/>
      <c r="C305" s="89"/>
      <c r="D305" s="83"/>
      <c r="E305" s="83"/>
      <c r="F305" s="83"/>
      <c r="G305" s="83"/>
      <c r="H305" s="83"/>
      <c r="I305" s="83"/>
      <c r="J305" s="83"/>
      <c r="K305" s="83"/>
      <c r="L305" s="83"/>
      <c r="M305" s="83"/>
      <c r="N305" s="83"/>
      <c r="O305" s="83"/>
      <c r="P305" s="83"/>
      <c r="Q305" s="83"/>
      <c r="R305" s="83"/>
      <c r="S305" s="90"/>
    </row>
    <row r="306" spans="1:19" s="91" customFormat="1">
      <c r="A306" s="82"/>
      <c r="B306" s="88"/>
      <c r="C306" s="89"/>
      <c r="D306" s="83"/>
      <c r="E306" s="83"/>
      <c r="F306" s="83"/>
      <c r="G306" s="83"/>
      <c r="H306" s="83"/>
      <c r="I306" s="83"/>
      <c r="J306" s="83"/>
      <c r="K306" s="83"/>
      <c r="L306" s="83"/>
      <c r="M306" s="83"/>
      <c r="N306" s="83"/>
      <c r="O306" s="83"/>
      <c r="P306" s="83"/>
      <c r="Q306" s="83"/>
      <c r="R306" s="83"/>
      <c r="S306" s="90"/>
    </row>
    <row r="307" spans="1:19" s="91" customFormat="1">
      <c r="A307" s="82"/>
      <c r="B307" s="88"/>
      <c r="C307" s="89"/>
      <c r="D307" s="83"/>
      <c r="E307" s="83"/>
      <c r="F307" s="83"/>
      <c r="G307" s="83"/>
      <c r="H307" s="83"/>
      <c r="I307" s="83"/>
      <c r="J307" s="83"/>
      <c r="K307" s="83"/>
      <c r="L307" s="83"/>
      <c r="M307" s="83"/>
      <c r="N307" s="83"/>
      <c r="O307" s="83"/>
      <c r="P307" s="83"/>
      <c r="Q307" s="83"/>
      <c r="R307" s="83"/>
      <c r="S307" s="90"/>
    </row>
    <row r="308" spans="1:19" s="91" customFormat="1">
      <c r="A308" s="82"/>
      <c r="B308" s="88"/>
      <c r="C308" s="89"/>
      <c r="D308" s="83"/>
      <c r="E308" s="83"/>
      <c r="F308" s="83"/>
      <c r="G308" s="83"/>
      <c r="H308" s="83"/>
      <c r="I308" s="83"/>
      <c r="J308" s="83"/>
      <c r="K308" s="83"/>
      <c r="L308" s="83"/>
      <c r="M308" s="83"/>
      <c r="N308" s="83"/>
      <c r="O308" s="83"/>
      <c r="P308" s="83"/>
      <c r="Q308" s="83"/>
      <c r="R308" s="83"/>
      <c r="S308" s="90"/>
    </row>
    <row r="309" spans="1:19" s="91" customFormat="1">
      <c r="A309" s="82"/>
      <c r="B309" s="88"/>
      <c r="C309" s="89"/>
      <c r="D309" s="83"/>
      <c r="E309" s="83"/>
      <c r="F309" s="83"/>
      <c r="G309" s="83"/>
      <c r="H309" s="83"/>
      <c r="I309" s="83"/>
      <c r="J309" s="83"/>
      <c r="K309" s="83"/>
      <c r="L309" s="83"/>
      <c r="M309" s="83"/>
      <c r="N309" s="83"/>
      <c r="O309" s="83"/>
      <c r="P309" s="83"/>
      <c r="Q309" s="83"/>
      <c r="R309" s="83"/>
      <c r="S309" s="90"/>
    </row>
    <row r="310" spans="1:19" s="91" customFormat="1">
      <c r="A310" s="82"/>
      <c r="B310" s="88"/>
      <c r="C310" s="89"/>
      <c r="D310" s="83"/>
      <c r="E310" s="83"/>
      <c r="F310" s="83"/>
      <c r="G310" s="83"/>
      <c r="H310" s="83"/>
      <c r="I310" s="83"/>
      <c r="J310" s="83"/>
      <c r="K310" s="83"/>
      <c r="L310" s="83"/>
      <c r="M310" s="83"/>
      <c r="N310" s="83"/>
      <c r="O310" s="83"/>
      <c r="P310" s="83"/>
      <c r="Q310" s="83"/>
      <c r="R310" s="83"/>
      <c r="S310" s="90"/>
    </row>
    <row r="311" spans="1:19" s="91" customFormat="1">
      <c r="A311" s="82"/>
      <c r="B311" s="88"/>
      <c r="C311" s="89"/>
      <c r="D311" s="83"/>
      <c r="E311" s="83"/>
      <c r="F311" s="83"/>
      <c r="G311" s="83"/>
      <c r="H311" s="83"/>
      <c r="I311" s="83"/>
      <c r="J311" s="83"/>
      <c r="K311" s="83"/>
      <c r="L311" s="83"/>
      <c r="M311" s="83"/>
      <c r="N311" s="83"/>
      <c r="O311" s="83"/>
      <c r="P311" s="83"/>
      <c r="Q311" s="83"/>
      <c r="R311" s="83"/>
      <c r="S311" s="90"/>
    </row>
    <row r="312" spans="1:19" s="91" customFormat="1">
      <c r="A312" s="82"/>
      <c r="B312" s="88"/>
      <c r="C312" s="89"/>
      <c r="D312" s="83"/>
      <c r="E312" s="83"/>
      <c r="F312" s="83"/>
      <c r="G312" s="83"/>
      <c r="H312" s="83"/>
      <c r="I312" s="83"/>
      <c r="J312" s="83"/>
      <c r="K312" s="83"/>
      <c r="L312" s="83"/>
      <c r="M312" s="83"/>
      <c r="N312" s="83"/>
      <c r="O312" s="83"/>
      <c r="P312" s="83"/>
      <c r="Q312" s="83"/>
      <c r="R312" s="83"/>
      <c r="S312" s="90"/>
    </row>
    <row r="313" spans="1:19" s="91" customFormat="1">
      <c r="A313" s="82"/>
      <c r="B313" s="88"/>
      <c r="C313" s="89"/>
      <c r="D313" s="83"/>
      <c r="E313" s="83"/>
      <c r="F313" s="83"/>
      <c r="G313" s="83"/>
      <c r="H313" s="83"/>
      <c r="I313" s="83"/>
      <c r="J313" s="83"/>
      <c r="K313" s="83"/>
      <c r="L313" s="83"/>
      <c r="M313" s="83"/>
      <c r="N313" s="83"/>
      <c r="O313" s="83"/>
      <c r="P313" s="83"/>
      <c r="Q313" s="83"/>
      <c r="R313" s="83"/>
      <c r="S313" s="90"/>
    </row>
    <row r="314" spans="1:19" s="91" customFormat="1">
      <c r="A314" s="82"/>
      <c r="B314" s="88"/>
      <c r="C314" s="89"/>
      <c r="D314" s="83"/>
      <c r="E314" s="83"/>
      <c r="F314" s="83"/>
      <c r="G314" s="83"/>
      <c r="H314" s="83"/>
      <c r="I314" s="83"/>
      <c r="J314" s="83"/>
      <c r="K314" s="83"/>
      <c r="L314" s="83"/>
      <c r="M314" s="83"/>
      <c r="N314" s="83"/>
      <c r="O314" s="83"/>
      <c r="P314" s="83"/>
      <c r="Q314" s="83"/>
      <c r="R314" s="83"/>
      <c r="S314" s="90"/>
    </row>
    <row r="315" spans="1:19" s="91" customFormat="1">
      <c r="A315" s="82"/>
      <c r="B315" s="88"/>
      <c r="C315" s="89"/>
      <c r="D315" s="83"/>
      <c r="E315" s="83"/>
      <c r="F315" s="83"/>
      <c r="G315" s="83"/>
      <c r="H315" s="83"/>
      <c r="I315" s="83"/>
      <c r="J315" s="83"/>
      <c r="K315" s="83"/>
      <c r="L315" s="83"/>
      <c r="M315" s="83"/>
      <c r="N315" s="83"/>
      <c r="O315" s="83"/>
      <c r="P315" s="83"/>
      <c r="Q315" s="83"/>
      <c r="R315" s="83"/>
      <c r="S315" s="90"/>
    </row>
    <row r="316" spans="1:19" s="91" customFormat="1">
      <c r="A316" s="82"/>
      <c r="B316" s="88"/>
      <c r="C316" s="89"/>
      <c r="D316" s="83"/>
      <c r="E316" s="83"/>
      <c r="F316" s="83"/>
      <c r="G316" s="83"/>
      <c r="H316" s="83"/>
      <c r="I316" s="83"/>
      <c r="J316" s="83"/>
      <c r="K316" s="83"/>
      <c r="L316" s="83"/>
      <c r="M316" s="83"/>
      <c r="N316" s="83"/>
      <c r="O316" s="83"/>
      <c r="P316" s="83"/>
      <c r="Q316" s="83"/>
      <c r="R316" s="83"/>
      <c r="S316" s="90"/>
    </row>
    <row r="317" spans="1:19" s="91" customFormat="1">
      <c r="A317" s="82"/>
      <c r="B317" s="88"/>
      <c r="C317" s="89"/>
      <c r="D317" s="83"/>
      <c r="E317" s="83"/>
      <c r="F317" s="83"/>
      <c r="G317" s="83"/>
      <c r="H317" s="83"/>
      <c r="I317" s="83"/>
      <c r="J317" s="83"/>
      <c r="K317" s="83"/>
      <c r="L317" s="83"/>
      <c r="M317" s="83"/>
      <c r="N317" s="83"/>
      <c r="O317" s="83"/>
      <c r="P317" s="83"/>
      <c r="Q317" s="83"/>
      <c r="R317" s="83"/>
      <c r="S317" s="90"/>
    </row>
    <row r="318" spans="1:19" s="91" customFormat="1">
      <c r="A318" s="82"/>
      <c r="B318" s="88"/>
      <c r="C318" s="89"/>
      <c r="D318" s="83"/>
      <c r="E318" s="83"/>
      <c r="F318" s="83"/>
      <c r="G318" s="83"/>
      <c r="H318" s="83"/>
      <c r="I318" s="83"/>
      <c r="J318" s="83"/>
      <c r="K318" s="83"/>
      <c r="L318" s="83"/>
      <c r="M318" s="83"/>
      <c r="N318" s="83"/>
      <c r="O318" s="83"/>
      <c r="P318" s="83"/>
      <c r="Q318" s="83"/>
      <c r="R318" s="83"/>
      <c r="S318" s="90"/>
    </row>
    <row r="319" spans="1:19" s="91" customFormat="1">
      <c r="A319" s="82"/>
      <c r="B319" s="88"/>
      <c r="C319" s="89"/>
      <c r="D319" s="83"/>
      <c r="E319" s="83"/>
      <c r="F319" s="83"/>
      <c r="G319" s="83"/>
      <c r="H319" s="83"/>
      <c r="I319" s="83"/>
      <c r="J319" s="83"/>
      <c r="K319" s="83"/>
      <c r="L319" s="83"/>
      <c r="M319" s="83"/>
      <c r="N319" s="83"/>
      <c r="O319" s="83"/>
      <c r="P319" s="83"/>
      <c r="Q319" s="83"/>
      <c r="R319" s="83"/>
      <c r="S319" s="90"/>
    </row>
    <row r="320" spans="1:19" s="91" customFormat="1">
      <c r="A320" s="82"/>
      <c r="B320" s="88"/>
      <c r="C320" s="89"/>
      <c r="D320" s="83"/>
      <c r="E320" s="83"/>
      <c r="F320" s="83"/>
      <c r="G320" s="83"/>
      <c r="H320" s="83"/>
      <c r="I320" s="83"/>
      <c r="J320" s="83"/>
      <c r="K320" s="83"/>
      <c r="L320" s="83"/>
      <c r="M320" s="83"/>
      <c r="N320" s="83"/>
      <c r="O320" s="83"/>
      <c r="P320" s="83"/>
      <c r="Q320" s="83"/>
      <c r="R320" s="83"/>
      <c r="S320" s="90"/>
    </row>
    <row r="321" spans="1:19" s="91" customFormat="1">
      <c r="A321" s="82"/>
      <c r="B321" s="88"/>
      <c r="C321" s="89"/>
      <c r="D321" s="83"/>
      <c r="E321" s="83"/>
      <c r="F321" s="83"/>
      <c r="G321" s="83"/>
      <c r="H321" s="83"/>
      <c r="I321" s="83"/>
      <c r="J321" s="83"/>
      <c r="K321" s="83"/>
      <c r="L321" s="83"/>
      <c r="M321" s="83"/>
      <c r="N321" s="83"/>
      <c r="O321" s="83"/>
      <c r="P321" s="83"/>
      <c r="Q321" s="83"/>
      <c r="R321" s="83"/>
      <c r="S321" s="90"/>
    </row>
    <row r="322" spans="1:19" s="91" customFormat="1">
      <c r="A322" s="82"/>
      <c r="B322" s="88"/>
      <c r="C322" s="89"/>
      <c r="D322" s="83"/>
      <c r="E322" s="83"/>
      <c r="F322" s="83"/>
      <c r="G322" s="83"/>
      <c r="H322" s="83"/>
      <c r="I322" s="83"/>
      <c r="J322" s="83"/>
      <c r="K322" s="83"/>
      <c r="L322" s="83"/>
      <c r="M322" s="83"/>
      <c r="N322" s="83"/>
      <c r="O322" s="83"/>
      <c r="P322" s="83"/>
      <c r="Q322" s="83"/>
      <c r="R322" s="83"/>
      <c r="S322" s="90"/>
    </row>
    <row r="323" spans="1:19" s="91" customFormat="1">
      <c r="A323" s="82"/>
      <c r="B323" s="88"/>
      <c r="C323" s="89"/>
      <c r="D323" s="83"/>
      <c r="E323" s="83"/>
      <c r="F323" s="83"/>
      <c r="G323" s="83"/>
      <c r="H323" s="83"/>
      <c r="I323" s="83"/>
      <c r="J323" s="83"/>
      <c r="K323" s="83"/>
      <c r="L323" s="83"/>
      <c r="M323" s="83"/>
      <c r="N323" s="83"/>
      <c r="O323" s="83"/>
      <c r="P323" s="83"/>
      <c r="Q323" s="83"/>
      <c r="R323" s="83"/>
      <c r="S323" s="90"/>
    </row>
    <row r="324" spans="1:19" s="91" customFormat="1">
      <c r="A324" s="82"/>
      <c r="B324" s="88"/>
      <c r="C324" s="89"/>
      <c r="D324" s="83"/>
      <c r="E324" s="83"/>
      <c r="F324" s="83"/>
      <c r="G324" s="83"/>
      <c r="H324" s="83"/>
      <c r="I324" s="83"/>
      <c r="J324" s="83"/>
      <c r="K324" s="83"/>
      <c r="L324" s="83"/>
      <c r="M324" s="83"/>
      <c r="N324" s="83"/>
      <c r="O324" s="83"/>
      <c r="P324" s="83"/>
      <c r="Q324" s="83"/>
      <c r="R324" s="83"/>
      <c r="S324" s="90"/>
    </row>
    <row r="325" spans="1:19" s="91" customFormat="1">
      <c r="A325" s="82"/>
      <c r="B325" s="88"/>
      <c r="C325" s="89"/>
      <c r="D325" s="83"/>
      <c r="E325" s="83"/>
      <c r="F325" s="83"/>
      <c r="G325" s="83"/>
      <c r="H325" s="83"/>
      <c r="I325" s="83"/>
      <c r="J325" s="83"/>
      <c r="K325" s="83"/>
      <c r="L325" s="83"/>
      <c r="M325" s="83"/>
      <c r="N325" s="83"/>
      <c r="O325" s="83"/>
      <c r="P325" s="83"/>
      <c r="Q325" s="83"/>
      <c r="R325" s="83"/>
      <c r="S325" s="90"/>
    </row>
    <row r="326" spans="1:19" s="91" customFormat="1">
      <c r="A326" s="82"/>
      <c r="B326" s="88"/>
      <c r="C326" s="89"/>
      <c r="D326" s="83"/>
      <c r="E326" s="83"/>
      <c r="F326" s="83"/>
      <c r="G326" s="83"/>
      <c r="H326" s="83"/>
      <c r="I326" s="83"/>
      <c r="J326" s="83"/>
      <c r="K326" s="83"/>
      <c r="L326" s="83"/>
      <c r="M326" s="83"/>
      <c r="N326" s="83"/>
      <c r="O326" s="83"/>
      <c r="P326" s="83"/>
      <c r="Q326" s="83"/>
      <c r="R326" s="83"/>
      <c r="S326" s="90"/>
    </row>
    <row r="327" spans="1:19" s="91" customFormat="1">
      <c r="A327" s="82"/>
      <c r="B327" s="88"/>
      <c r="C327" s="89"/>
      <c r="D327" s="83"/>
      <c r="E327" s="83"/>
      <c r="F327" s="83"/>
      <c r="G327" s="83"/>
      <c r="H327" s="83"/>
      <c r="I327" s="83"/>
      <c r="J327" s="83"/>
      <c r="K327" s="83"/>
      <c r="L327" s="83"/>
      <c r="M327" s="83"/>
      <c r="N327" s="83"/>
      <c r="O327" s="83"/>
      <c r="P327" s="83"/>
      <c r="Q327" s="83"/>
      <c r="R327" s="83"/>
      <c r="S327" s="90"/>
    </row>
    <row r="328" spans="1:19" s="91" customFormat="1">
      <c r="A328" s="82"/>
      <c r="B328" s="88"/>
      <c r="C328" s="89"/>
      <c r="D328" s="83"/>
      <c r="E328" s="83"/>
      <c r="F328" s="83"/>
      <c r="G328" s="83"/>
      <c r="H328" s="83"/>
      <c r="I328" s="83"/>
      <c r="J328" s="83"/>
      <c r="K328" s="83"/>
      <c r="L328" s="83"/>
      <c r="M328" s="83"/>
      <c r="N328" s="83"/>
      <c r="O328" s="83"/>
      <c r="P328" s="83"/>
      <c r="Q328" s="83"/>
      <c r="R328" s="83"/>
      <c r="S328" s="90"/>
    </row>
    <row r="329" spans="1:19" s="91" customFormat="1">
      <c r="A329" s="82"/>
      <c r="B329" s="88"/>
      <c r="C329" s="89"/>
      <c r="D329" s="83"/>
      <c r="E329" s="83"/>
      <c r="F329" s="83"/>
      <c r="G329" s="83"/>
      <c r="H329" s="83"/>
      <c r="I329" s="83"/>
      <c r="J329" s="83"/>
      <c r="K329" s="83"/>
      <c r="L329" s="83"/>
      <c r="M329" s="83"/>
      <c r="N329" s="83"/>
      <c r="O329" s="83"/>
      <c r="P329" s="83"/>
      <c r="Q329" s="83"/>
      <c r="R329" s="83"/>
      <c r="S329" s="90"/>
    </row>
    <row r="330" spans="1:19" s="91" customFormat="1">
      <c r="A330" s="82"/>
      <c r="B330" s="88"/>
      <c r="C330" s="89"/>
      <c r="D330" s="83"/>
      <c r="E330" s="83"/>
      <c r="F330" s="83"/>
      <c r="G330" s="83"/>
      <c r="H330" s="83"/>
      <c r="I330" s="83"/>
      <c r="J330" s="83"/>
      <c r="K330" s="83"/>
      <c r="L330" s="83"/>
      <c r="M330" s="83"/>
      <c r="N330" s="83"/>
      <c r="O330" s="83"/>
      <c r="P330" s="83"/>
      <c r="Q330" s="83"/>
      <c r="R330" s="83"/>
      <c r="S330" s="90"/>
    </row>
    <row r="331" spans="1:19" s="91" customFormat="1">
      <c r="A331" s="82"/>
      <c r="B331" s="88"/>
      <c r="C331" s="89"/>
      <c r="D331" s="83"/>
      <c r="E331" s="83"/>
      <c r="F331" s="83"/>
      <c r="G331" s="83"/>
      <c r="H331" s="83"/>
      <c r="I331" s="83"/>
      <c r="J331" s="83"/>
      <c r="K331" s="83"/>
      <c r="L331" s="83"/>
      <c r="M331" s="83"/>
      <c r="N331" s="83"/>
      <c r="O331" s="83"/>
      <c r="P331" s="83"/>
      <c r="Q331" s="83"/>
      <c r="R331" s="83"/>
      <c r="S331" s="90"/>
    </row>
    <row r="332" spans="1:19" s="91" customFormat="1">
      <c r="A332" s="82"/>
      <c r="B332" s="88"/>
      <c r="C332" s="89"/>
      <c r="D332" s="83"/>
      <c r="E332" s="83"/>
      <c r="F332" s="83"/>
      <c r="G332" s="83"/>
      <c r="H332" s="83"/>
      <c r="I332" s="83"/>
      <c r="J332" s="83"/>
      <c r="K332" s="83"/>
      <c r="L332" s="83"/>
      <c r="M332" s="83"/>
      <c r="N332" s="83"/>
      <c r="O332" s="83"/>
      <c r="P332" s="83"/>
      <c r="Q332" s="83"/>
      <c r="R332" s="83"/>
      <c r="S332" s="90"/>
    </row>
    <row r="333" spans="1:19" s="91" customFormat="1">
      <c r="A333" s="82"/>
      <c r="B333" s="88"/>
      <c r="C333" s="89"/>
      <c r="D333" s="83"/>
      <c r="E333" s="83"/>
      <c r="F333" s="83"/>
      <c r="G333" s="83"/>
      <c r="H333" s="83"/>
      <c r="I333" s="83"/>
      <c r="J333" s="83"/>
      <c r="K333" s="83"/>
      <c r="L333" s="83"/>
      <c r="M333" s="83"/>
      <c r="N333" s="83"/>
      <c r="O333" s="83"/>
      <c r="P333" s="83"/>
      <c r="Q333" s="83"/>
      <c r="R333" s="83"/>
      <c r="S333" s="90"/>
    </row>
    <row r="334" spans="1:19" s="91" customFormat="1">
      <c r="A334" s="82"/>
      <c r="B334" s="88"/>
      <c r="C334" s="89"/>
      <c r="D334" s="83"/>
      <c r="E334" s="83"/>
      <c r="F334" s="83"/>
      <c r="G334" s="83"/>
      <c r="H334" s="83"/>
      <c r="I334" s="83"/>
      <c r="J334" s="83"/>
      <c r="K334" s="83"/>
      <c r="L334" s="83"/>
      <c r="M334" s="83"/>
      <c r="N334" s="83"/>
      <c r="O334" s="83"/>
      <c r="P334" s="83"/>
      <c r="Q334" s="83"/>
      <c r="R334" s="83"/>
      <c r="S334" s="90"/>
    </row>
    <row r="335" spans="1:19" s="91" customFormat="1">
      <c r="A335" s="82"/>
      <c r="B335" s="88"/>
      <c r="C335" s="89"/>
      <c r="D335" s="83"/>
      <c r="E335" s="83"/>
      <c r="F335" s="83"/>
      <c r="G335" s="83"/>
      <c r="H335" s="83"/>
      <c r="I335" s="83"/>
      <c r="J335" s="83"/>
      <c r="K335" s="83"/>
      <c r="L335" s="83"/>
      <c r="M335" s="83"/>
      <c r="N335" s="83"/>
      <c r="O335" s="83"/>
      <c r="P335" s="83"/>
      <c r="Q335" s="83"/>
      <c r="R335" s="83"/>
      <c r="S335" s="90"/>
    </row>
    <row r="336" spans="1:19" s="91" customFormat="1">
      <c r="A336" s="82"/>
      <c r="B336" s="88"/>
      <c r="C336" s="89"/>
      <c r="D336" s="83"/>
      <c r="E336" s="83"/>
      <c r="F336" s="83"/>
      <c r="G336" s="83"/>
      <c r="H336" s="83"/>
      <c r="I336" s="83"/>
      <c r="J336" s="83"/>
      <c r="K336" s="83"/>
      <c r="L336" s="83"/>
      <c r="M336" s="83"/>
      <c r="N336" s="83"/>
      <c r="O336" s="83"/>
      <c r="P336" s="83"/>
      <c r="Q336" s="83"/>
      <c r="R336" s="83"/>
      <c r="S336" s="90"/>
    </row>
    <row r="337" spans="1:19" s="91" customFormat="1">
      <c r="A337" s="82"/>
      <c r="B337" s="88"/>
      <c r="C337" s="89"/>
      <c r="D337" s="83"/>
      <c r="E337" s="83"/>
      <c r="F337" s="83"/>
      <c r="G337" s="83"/>
      <c r="H337" s="83"/>
      <c r="I337" s="83"/>
      <c r="J337" s="83"/>
      <c r="K337" s="83"/>
      <c r="L337" s="83"/>
      <c r="M337" s="83"/>
      <c r="N337" s="83"/>
      <c r="O337" s="83"/>
      <c r="P337" s="83"/>
      <c r="Q337" s="83"/>
      <c r="R337" s="83"/>
      <c r="S337" s="90"/>
    </row>
    <row r="338" spans="1:19" s="91" customFormat="1">
      <c r="A338" s="82"/>
      <c r="B338" s="88"/>
      <c r="C338" s="89"/>
      <c r="D338" s="83"/>
      <c r="E338" s="83"/>
      <c r="F338" s="83"/>
      <c r="G338" s="83"/>
      <c r="H338" s="83"/>
      <c r="I338" s="83"/>
      <c r="J338" s="83"/>
      <c r="K338" s="83"/>
      <c r="L338" s="83"/>
      <c r="M338" s="83"/>
      <c r="N338" s="83"/>
      <c r="O338" s="83"/>
      <c r="P338" s="83"/>
      <c r="Q338" s="83"/>
      <c r="R338" s="83"/>
      <c r="S338" s="90"/>
    </row>
    <row r="339" spans="1:19" s="91" customFormat="1">
      <c r="A339" s="82"/>
      <c r="B339" s="88"/>
      <c r="C339" s="89"/>
      <c r="D339" s="83"/>
      <c r="E339" s="83"/>
      <c r="F339" s="83"/>
      <c r="G339" s="83"/>
      <c r="H339" s="83"/>
      <c r="I339" s="83"/>
      <c r="J339" s="83"/>
      <c r="K339" s="83"/>
      <c r="L339" s="83"/>
      <c r="M339" s="83"/>
      <c r="N339" s="83"/>
      <c r="O339" s="83"/>
      <c r="P339" s="83"/>
      <c r="Q339" s="83"/>
      <c r="R339" s="83"/>
      <c r="S339" s="90"/>
    </row>
    <row r="340" spans="1:19" s="91" customFormat="1">
      <c r="A340" s="82"/>
      <c r="B340" s="88"/>
      <c r="C340" s="89"/>
      <c r="D340" s="83"/>
      <c r="E340" s="83"/>
      <c r="F340" s="83"/>
      <c r="G340" s="83"/>
      <c r="H340" s="83"/>
      <c r="I340" s="83"/>
      <c r="J340" s="83"/>
      <c r="K340" s="83"/>
      <c r="L340" s="83"/>
      <c r="M340" s="83"/>
      <c r="N340" s="83"/>
      <c r="O340" s="83"/>
      <c r="P340" s="83"/>
      <c r="Q340" s="83"/>
      <c r="R340" s="83"/>
      <c r="S340" s="90"/>
    </row>
    <row r="341" spans="1:19" s="91" customFormat="1">
      <c r="A341" s="82"/>
      <c r="B341" s="88"/>
      <c r="C341" s="89"/>
      <c r="D341" s="83"/>
      <c r="E341" s="83"/>
      <c r="F341" s="83"/>
      <c r="G341" s="83"/>
      <c r="H341" s="83"/>
      <c r="I341" s="83"/>
      <c r="J341" s="83"/>
      <c r="K341" s="83"/>
      <c r="L341" s="83"/>
      <c r="M341" s="83"/>
      <c r="N341" s="83"/>
      <c r="O341" s="83"/>
      <c r="P341" s="83"/>
      <c r="Q341" s="83"/>
      <c r="R341" s="83"/>
      <c r="S341" s="90"/>
    </row>
    <row r="342" spans="1:19" s="91" customFormat="1">
      <c r="A342" s="82"/>
      <c r="B342" s="88"/>
      <c r="C342" s="89"/>
      <c r="D342" s="83"/>
      <c r="E342" s="83"/>
      <c r="F342" s="83"/>
      <c r="G342" s="83"/>
      <c r="H342" s="83"/>
      <c r="I342" s="83"/>
      <c r="J342" s="83"/>
      <c r="K342" s="83"/>
      <c r="L342" s="83"/>
      <c r="M342" s="83"/>
      <c r="N342" s="83"/>
      <c r="O342" s="83"/>
      <c r="P342" s="83"/>
      <c r="Q342" s="83"/>
      <c r="R342" s="83"/>
      <c r="S342" s="90"/>
    </row>
    <row r="343" spans="1:19" s="91" customFormat="1">
      <c r="A343" s="82"/>
      <c r="B343" s="88"/>
      <c r="C343" s="89"/>
      <c r="D343" s="83"/>
      <c r="E343" s="83"/>
      <c r="F343" s="83"/>
      <c r="G343" s="83"/>
      <c r="H343" s="83"/>
      <c r="I343" s="83"/>
      <c r="J343" s="83"/>
      <c r="K343" s="83"/>
      <c r="L343" s="83"/>
      <c r="M343" s="83"/>
      <c r="N343" s="83"/>
      <c r="O343" s="83"/>
      <c r="P343" s="83"/>
      <c r="Q343" s="83"/>
      <c r="R343" s="83"/>
      <c r="S343" s="90"/>
    </row>
    <row r="344" spans="1:19" s="91" customFormat="1">
      <c r="A344" s="82"/>
      <c r="B344" s="88"/>
      <c r="C344" s="89"/>
      <c r="D344" s="83"/>
      <c r="E344" s="83"/>
      <c r="F344" s="83"/>
      <c r="G344" s="83"/>
      <c r="H344" s="83"/>
      <c r="I344" s="83"/>
      <c r="J344" s="83"/>
      <c r="K344" s="83"/>
      <c r="L344" s="83"/>
      <c r="M344" s="83"/>
      <c r="N344" s="83"/>
      <c r="O344" s="83"/>
      <c r="P344" s="83"/>
      <c r="Q344" s="83"/>
      <c r="R344" s="83"/>
      <c r="S344" s="90"/>
    </row>
    <row r="345" spans="1:19" s="91" customFormat="1">
      <c r="A345" s="82"/>
      <c r="B345" s="88"/>
      <c r="C345" s="89"/>
      <c r="D345" s="83"/>
      <c r="E345" s="83"/>
      <c r="F345" s="83"/>
      <c r="G345" s="83"/>
      <c r="H345" s="83"/>
      <c r="I345" s="83"/>
      <c r="J345" s="83"/>
      <c r="K345" s="83"/>
      <c r="L345" s="83"/>
      <c r="M345" s="83"/>
      <c r="N345" s="83"/>
      <c r="O345" s="83"/>
      <c r="P345" s="83"/>
      <c r="Q345" s="83"/>
      <c r="R345" s="83"/>
      <c r="S345" s="90"/>
    </row>
    <row r="346" spans="1:19" s="91" customFormat="1">
      <c r="A346" s="82"/>
      <c r="B346" s="88"/>
      <c r="C346" s="89"/>
      <c r="D346" s="83"/>
      <c r="E346" s="83"/>
      <c r="F346" s="83"/>
      <c r="G346" s="83"/>
      <c r="H346" s="83"/>
      <c r="I346" s="83"/>
      <c r="J346" s="83"/>
      <c r="K346" s="83"/>
      <c r="L346" s="83"/>
      <c r="M346" s="83"/>
      <c r="N346" s="83"/>
      <c r="O346" s="83"/>
      <c r="P346" s="83"/>
      <c r="Q346" s="83"/>
      <c r="R346" s="83"/>
      <c r="S346" s="90"/>
    </row>
    <row r="347" spans="1:19" s="91" customFormat="1">
      <c r="A347" s="82"/>
      <c r="B347" s="88"/>
      <c r="C347" s="89"/>
      <c r="D347" s="83"/>
      <c r="E347" s="83"/>
      <c r="F347" s="83"/>
      <c r="G347" s="83"/>
      <c r="H347" s="83"/>
      <c r="I347" s="83"/>
      <c r="J347" s="83"/>
      <c r="K347" s="83"/>
      <c r="L347" s="83"/>
      <c r="M347" s="83"/>
      <c r="N347" s="83"/>
      <c r="O347" s="83"/>
      <c r="P347" s="83"/>
      <c r="Q347" s="83"/>
      <c r="R347" s="83"/>
      <c r="S347" s="90"/>
    </row>
    <row r="348" spans="1:19" s="91" customFormat="1">
      <c r="A348" s="82"/>
      <c r="B348" s="88"/>
      <c r="C348" s="89"/>
      <c r="D348" s="83"/>
      <c r="E348" s="83"/>
      <c r="F348" s="83"/>
      <c r="G348" s="83"/>
      <c r="H348" s="83"/>
      <c r="I348" s="83"/>
      <c r="J348" s="83"/>
      <c r="K348" s="83"/>
      <c r="L348" s="83"/>
      <c r="M348" s="83"/>
      <c r="N348" s="83"/>
      <c r="O348" s="83"/>
      <c r="P348" s="83"/>
      <c r="Q348" s="83"/>
      <c r="R348" s="83"/>
      <c r="S348" s="90"/>
    </row>
    <row r="349" spans="1:19" s="91" customFormat="1">
      <c r="A349" s="82"/>
      <c r="B349" s="88"/>
      <c r="C349" s="89"/>
      <c r="D349" s="83"/>
      <c r="E349" s="83"/>
      <c r="F349" s="83"/>
      <c r="G349" s="83"/>
      <c r="H349" s="83"/>
      <c r="I349" s="83"/>
      <c r="J349" s="83"/>
      <c r="K349" s="83"/>
      <c r="L349" s="83"/>
      <c r="M349" s="83"/>
      <c r="N349" s="83"/>
      <c r="O349" s="83"/>
      <c r="P349" s="83"/>
      <c r="Q349" s="83"/>
      <c r="R349" s="83"/>
      <c r="S349" s="90"/>
    </row>
    <row r="350" spans="1:19" s="91" customFormat="1">
      <c r="A350" s="82"/>
      <c r="B350" s="88"/>
      <c r="C350" s="89"/>
      <c r="D350" s="83"/>
      <c r="E350" s="83"/>
      <c r="F350" s="83"/>
      <c r="G350" s="83"/>
      <c r="H350" s="83"/>
      <c r="I350" s="83"/>
      <c r="J350" s="83"/>
      <c r="K350" s="83"/>
      <c r="L350" s="83"/>
      <c r="M350" s="83"/>
      <c r="N350" s="83"/>
      <c r="O350" s="83"/>
      <c r="P350" s="83"/>
      <c r="Q350" s="83"/>
      <c r="R350" s="83"/>
      <c r="S350" s="90"/>
    </row>
    <row r="351" spans="1:19" s="91" customFormat="1">
      <c r="A351" s="82"/>
      <c r="B351" s="88"/>
      <c r="C351" s="89"/>
      <c r="D351" s="83"/>
      <c r="E351" s="83"/>
      <c r="F351" s="83"/>
      <c r="G351" s="83"/>
      <c r="H351" s="83"/>
      <c r="I351" s="83"/>
      <c r="J351" s="83"/>
      <c r="K351" s="83"/>
      <c r="L351" s="83"/>
      <c r="M351" s="83"/>
      <c r="N351" s="83"/>
      <c r="O351" s="83"/>
      <c r="P351" s="83"/>
      <c r="Q351" s="83"/>
      <c r="R351" s="83"/>
      <c r="S351" s="90"/>
    </row>
    <row r="352" spans="1:19" s="91" customFormat="1">
      <c r="A352" s="82"/>
      <c r="B352" s="88"/>
      <c r="C352" s="89"/>
      <c r="D352" s="83"/>
      <c r="E352" s="83"/>
      <c r="F352" s="83"/>
      <c r="G352" s="83"/>
      <c r="H352" s="83"/>
      <c r="I352" s="83"/>
      <c r="J352" s="83"/>
      <c r="K352" s="83"/>
      <c r="L352" s="83"/>
      <c r="M352" s="83"/>
      <c r="N352" s="83"/>
      <c r="O352" s="83"/>
      <c r="P352" s="83"/>
      <c r="Q352" s="83"/>
      <c r="R352" s="83"/>
      <c r="S352" s="90"/>
    </row>
    <row r="353" spans="1:19" s="91" customFormat="1">
      <c r="A353" s="82"/>
      <c r="B353" s="88"/>
      <c r="C353" s="89"/>
      <c r="D353" s="83"/>
      <c r="E353" s="83"/>
      <c r="F353" s="83"/>
      <c r="G353" s="83"/>
      <c r="H353" s="83"/>
      <c r="I353" s="83"/>
      <c r="J353" s="83"/>
      <c r="K353" s="83"/>
      <c r="L353" s="83"/>
      <c r="M353" s="83"/>
      <c r="N353" s="83"/>
      <c r="O353" s="83"/>
      <c r="P353" s="83"/>
      <c r="Q353" s="83"/>
      <c r="R353" s="83"/>
      <c r="S353" s="90"/>
    </row>
    <row r="354" spans="1:19" s="91" customFormat="1">
      <c r="A354" s="82"/>
      <c r="B354" s="88"/>
      <c r="C354" s="89"/>
      <c r="D354" s="83"/>
      <c r="E354" s="83"/>
      <c r="F354" s="83"/>
      <c r="G354" s="83"/>
      <c r="H354" s="83"/>
      <c r="I354" s="83"/>
      <c r="J354" s="83"/>
      <c r="K354" s="83"/>
      <c r="L354" s="83"/>
      <c r="M354" s="83"/>
      <c r="N354" s="83"/>
      <c r="O354" s="83"/>
      <c r="P354" s="83"/>
      <c r="Q354" s="83"/>
      <c r="R354" s="83"/>
      <c r="S354" s="90"/>
    </row>
    <row r="355" spans="1:19" s="91" customFormat="1">
      <c r="A355" s="82"/>
      <c r="B355" s="88"/>
      <c r="C355" s="89"/>
      <c r="D355" s="83"/>
      <c r="E355" s="83"/>
      <c r="F355" s="83"/>
      <c r="G355" s="83"/>
      <c r="H355" s="83"/>
      <c r="I355" s="83"/>
      <c r="J355" s="83"/>
      <c r="K355" s="83"/>
      <c r="L355" s="83"/>
      <c r="M355" s="83"/>
      <c r="N355" s="83"/>
      <c r="O355" s="83"/>
      <c r="P355" s="83"/>
      <c r="Q355" s="83"/>
      <c r="R355" s="83"/>
      <c r="S355" s="90"/>
    </row>
    <row r="356" spans="1:19" s="91" customFormat="1">
      <c r="A356" s="82"/>
      <c r="B356" s="88"/>
      <c r="C356" s="89"/>
      <c r="D356" s="83"/>
      <c r="E356" s="83"/>
      <c r="F356" s="83"/>
      <c r="G356" s="83"/>
      <c r="H356" s="83"/>
      <c r="I356" s="83"/>
      <c r="J356" s="83"/>
      <c r="K356" s="83"/>
      <c r="L356" s="83"/>
      <c r="M356" s="83"/>
      <c r="N356" s="83"/>
      <c r="O356" s="83"/>
      <c r="P356" s="83"/>
      <c r="Q356" s="83"/>
      <c r="R356" s="83"/>
      <c r="S356" s="90"/>
    </row>
    <row r="357" spans="1:19" s="91" customFormat="1">
      <c r="A357" s="82"/>
      <c r="B357" s="88"/>
      <c r="C357" s="89"/>
      <c r="D357" s="83"/>
      <c r="E357" s="83"/>
      <c r="F357" s="83"/>
      <c r="G357" s="83"/>
      <c r="H357" s="83"/>
      <c r="I357" s="83"/>
      <c r="J357" s="83"/>
      <c r="K357" s="83"/>
      <c r="L357" s="83"/>
      <c r="M357" s="83"/>
      <c r="N357" s="83"/>
      <c r="O357" s="83"/>
      <c r="P357" s="83"/>
      <c r="Q357" s="83"/>
      <c r="R357" s="83"/>
      <c r="S357" s="90"/>
    </row>
    <row r="358" spans="1:19" s="91" customFormat="1">
      <c r="A358" s="82"/>
      <c r="B358" s="88"/>
      <c r="C358" s="89"/>
      <c r="D358" s="83"/>
      <c r="E358" s="83"/>
      <c r="F358" s="83"/>
      <c r="G358" s="83"/>
      <c r="H358" s="83"/>
      <c r="I358" s="83"/>
      <c r="J358" s="83"/>
      <c r="K358" s="83"/>
      <c r="L358" s="83"/>
      <c r="M358" s="83"/>
      <c r="N358" s="83"/>
      <c r="O358" s="83"/>
      <c r="P358" s="83"/>
      <c r="Q358" s="83"/>
      <c r="R358" s="83"/>
      <c r="S358" s="90"/>
    </row>
    <row r="359" spans="1:19" s="91" customFormat="1">
      <c r="A359" s="82"/>
      <c r="B359" s="88"/>
      <c r="C359" s="89"/>
      <c r="D359" s="83"/>
      <c r="E359" s="83"/>
      <c r="F359" s="83"/>
      <c r="G359" s="83"/>
      <c r="H359" s="83"/>
      <c r="I359" s="83"/>
      <c r="J359" s="83"/>
      <c r="K359" s="83"/>
      <c r="L359" s="83"/>
      <c r="M359" s="83"/>
      <c r="N359" s="83"/>
      <c r="O359" s="83"/>
      <c r="P359" s="83"/>
      <c r="Q359" s="83"/>
      <c r="R359" s="83"/>
      <c r="S359" s="90"/>
    </row>
    <row r="360" spans="1:19" s="91" customFormat="1">
      <c r="A360" s="82"/>
      <c r="B360" s="88"/>
      <c r="C360" s="89"/>
      <c r="D360" s="83"/>
      <c r="E360" s="83"/>
      <c r="F360" s="83"/>
      <c r="G360" s="83"/>
      <c r="H360" s="83"/>
      <c r="I360" s="83"/>
      <c r="J360" s="83"/>
      <c r="K360" s="83"/>
      <c r="L360" s="83"/>
      <c r="M360" s="83"/>
      <c r="N360" s="83"/>
      <c r="O360" s="83"/>
      <c r="P360" s="83"/>
      <c r="Q360" s="83"/>
      <c r="R360" s="83"/>
      <c r="S360" s="90"/>
    </row>
    <row r="361" spans="1:19" s="91" customFormat="1">
      <c r="A361" s="82"/>
      <c r="B361" s="88"/>
      <c r="C361" s="89"/>
      <c r="D361" s="83"/>
      <c r="E361" s="83"/>
      <c r="F361" s="83"/>
      <c r="G361" s="83"/>
      <c r="H361" s="83"/>
      <c r="I361" s="83"/>
      <c r="J361" s="83"/>
      <c r="K361" s="83"/>
      <c r="L361" s="83"/>
      <c r="M361" s="83"/>
      <c r="N361" s="83"/>
      <c r="O361" s="83"/>
      <c r="P361" s="83"/>
      <c r="Q361" s="83"/>
      <c r="R361" s="83"/>
      <c r="S361" s="90"/>
    </row>
    <row r="362" spans="1:19" s="91" customFormat="1">
      <c r="A362" s="82"/>
      <c r="B362" s="88"/>
      <c r="C362" s="89"/>
      <c r="D362" s="83"/>
      <c r="E362" s="83"/>
      <c r="F362" s="83"/>
      <c r="G362" s="83"/>
      <c r="H362" s="83"/>
      <c r="I362" s="83"/>
      <c r="J362" s="83"/>
      <c r="K362" s="83"/>
      <c r="L362" s="83"/>
      <c r="M362" s="83"/>
      <c r="N362" s="83"/>
      <c r="O362" s="83"/>
      <c r="P362" s="83"/>
      <c r="Q362" s="83"/>
      <c r="R362" s="83"/>
      <c r="S362" s="90"/>
    </row>
    <row r="363" spans="1:19" s="91" customFormat="1">
      <c r="A363" s="82"/>
      <c r="B363" s="88"/>
      <c r="C363" s="89"/>
      <c r="D363" s="83"/>
      <c r="E363" s="83"/>
      <c r="F363" s="83"/>
      <c r="G363" s="83"/>
      <c r="H363" s="83"/>
      <c r="I363" s="83"/>
      <c r="J363" s="83"/>
      <c r="K363" s="83"/>
      <c r="L363" s="83"/>
      <c r="M363" s="83"/>
      <c r="N363" s="83"/>
      <c r="O363" s="83"/>
      <c r="P363" s="83"/>
      <c r="Q363" s="83"/>
      <c r="R363" s="83"/>
      <c r="S363" s="90"/>
    </row>
    <row r="364" spans="1:19" s="91" customFormat="1">
      <c r="A364" s="82"/>
      <c r="B364" s="88"/>
      <c r="C364" s="89"/>
      <c r="D364" s="83"/>
      <c r="E364" s="83"/>
      <c r="F364" s="83"/>
      <c r="G364" s="83"/>
      <c r="H364" s="83"/>
      <c r="I364" s="83"/>
      <c r="J364" s="83"/>
      <c r="K364" s="83"/>
      <c r="L364" s="83"/>
      <c r="M364" s="83"/>
      <c r="N364" s="83"/>
      <c r="O364" s="83"/>
      <c r="P364" s="83"/>
      <c r="Q364" s="83"/>
      <c r="R364" s="83"/>
      <c r="S364" s="90"/>
    </row>
    <row r="365" spans="1:19" s="91" customFormat="1">
      <c r="A365" s="82"/>
      <c r="B365" s="88"/>
      <c r="C365" s="89"/>
      <c r="D365" s="83"/>
      <c r="E365" s="83"/>
      <c r="F365" s="83"/>
      <c r="G365" s="83"/>
      <c r="H365" s="83"/>
      <c r="I365" s="83"/>
      <c r="J365" s="83"/>
      <c r="K365" s="83"/>
      <c r="L365" s="83"/>
      <c r="M365" s="83"/>
      <c r="N365" s="83"/>
      <c r="O365" s="83"/>
      <c r="P365" s="83"/>
      <c r="Q365" s="83"/>
      <c r="R365" s="83"/>
      <c r="S365" s="90"/>
    </row>
    <row r="366" spans="1:19" s="91" customFormat="1">
      <c r="A366" s="82"/>
      <c r="B366" s="88"/>
      <c r="C366" s="89"/>
      <c r="D366" s="83"/>
      <c r="E366" s="83"/>
      <c r="F366" s="83"/>
      <c r="G366" s="83"/>
      <c r="H366" s="83"/>
      <c r="I366" s="83"/>
      <c r="J366" s="83"/>
      <c r="K366" s="83"/>
      <c r="L366" s="83"/>
      <c r="M366" s="83"/>
      <c r="N366" s="83"/>
      <c r="O366" s="83"/>
      <c r="P366" s="83"/>
      <c r="Q366" s="83"/>
      <c r="R366" s="83"/>
      <c r="S366" s="90"/>
    </row>
    <row r="367" spans="1:19" s="91" customFormat="1">
      <c r="A367" s="82"/>
      <c r="B367" s="88"/>
      <c r="C367" s="89"/>
      <c r="D367" s="83"/>
      <c r="E367" s="83"/>
      <c r="F367" s="83"/>
      <c r="G367" s="83"/>
      <c r="H367" s="83"/>
      <c r="I367" s="83"/>
      <c r="J367" s="83"/>
      <c r="K367" s="83"/>
      <c r="L367" s="83"/>
      <c r="M367" s="83"/>
      <c r="N367" s="83"/>
      <c r="O367" s="83"/>
      <c r="P367" s="83"/>
      <c r="Q367" s="83"/>
      <c r="R367" s="83"/>
      <c r="S367" s="90"/>
    </row>
    <row r="368" spans="1:19" s="91" customFormat="1">
      <c r="A368" s="82"/>
      <c r="B368" s="88"/>
      <c r="C368" s="89"/>
      <c r="D368" s="83"/>
      <c r="E368" s="83"/>
      <c r="F368" s="83"/>
      <c r="G368" s="83"/>
      <c r="H368" s="83"/>
      <c r="I368" s="83"/>
      <c r="J368" s="83"/>
      <c r="K368" s="83"/>
      <c r="L368" s="83"/>
      <c r="M368" s="83"/>
      <c r="N368" s="83"/>
      <c r="O368" s="83"/>
      <c r="P368" s="83"/>
      <c r="Q368" s="83"/>
      <c r="R368" s="83"/>
      <c r="S368" s="90"/>
    </row>
    <row r="369" spans="1:19" s="91" customFormat="1">
      <c r="A369" s="82"/>
      <c r="B369" s="88"/>
      <c r="C369" s="89"/>
      <c r="D369" s="83"/>
      <c r="E369" s="83"/>
      <c r="F369" s="83"/>
      <c r="G369" s="83"/>
      <c r="H369" s="83"/>
      <c r="I369" s="83"/>
      <c r="J369" s="83"/>
      <c r="K369" s="83"/>
      <c r="L369" s="83"/>
      <c r="M369" s="83"/>
      <c r="N369" s="83"/>
      <c r="O369" s="83"/>
      <c r="P369" s="83"/>
      <c r="Q369" s="83"/>
      <c r="R369" s="83"/>
      <c r="S369" s="90"/>
    </row>
    <row r="370" spans="1:19" s="91" customFormat="1">
      <c r="A370" s="82"/>
      <c r="B370" s="88"/>
      <c r="C370" s="89"/>
      <c r="D370" s="83"/>
      <c r="E370" s="83"/>
      <c r="F370" s="83"/>
      <c r="G370" s="83"/>
      <c r="H370" s="83"/>
      <c r="I370" s="83"/>
      <c r="J370" s="83"/>
      <c r="K370" s="83"/>
      <c r="L370" s="83"/>
      <c r="M370" s="83"/>
      <c r="N370" s="83"/>
      <c r="O370" s="83"/>
      <c r="P370" s="83"/>
      <c r="Q370" s="83"/>
      <c r="R370" s="83"/>
      <c r="S370" s="90"/>
    </row>
    <row r="371" spans="1:19" s="91" customFormat="1">
      <c r="A371" s="82"/>
      <c r="B371" s="88"/>
      <c r="C371" s="89"/>
      <c r="D371" s="83"/>
      <c r="E371" s="83"/>
      <c r="F371" s="83"/>
      <c r="G371" s="83"/>
      <c r="H371" s="83"/>
      <c r="I371" s="83"/>
      <c r="J371" s="83"/>
      <c r="K371" s="83"/>
      <c r="L371" s="83"/>
      <c r="M371" s="83"/>
      <c r="N371" s="83"/>
      <c r="O371" s="83"/>
      <c r="P371" s="83"/>
      <c r="Q371" s="83"/>
      <c r="R371" s="83"/>
      <c r="S371" s="90"/>
    </row>
    <row r="372" spans="1:19" s="91" customFormat="1">
      <c r="A372" s="82"/>
      <c r="B372" s="88"/>
      <c r="C372" s="89"/>
      <c r="D372" s="83"/>
      <c r="E372" s="83"/>
      <c r="F372" s="83"/>
      <c r="G372" s="83"/>
      <c r="H372" s="83"/>
      <c r="I372" s="83"/>
      <c r="J372" s="83"/>
      <c r="K372" s="83"/>
      <c r="L372" s="83"/>
      <c r="M372" s="83"/>
      <c r="N372" s="83"/>
      <c r="O372" s="83"/>
      <c r="P372" s="83"/>
      <c r="Q372" s="83"/>
      <c r="R372" s="83"/>
      <c r="S372" s="90"/>
    </row>
    <row r="373" spans="1:19" s="91" customFormat="1">
      <c r="A373" s="82"/>
      <c r="B373" s="88"/>
      <c r="C373" s="89"/>
      <c r="D373" s="83"/>
      <c r="E373" s="83"/>
      <c r="F373" s="83"/>
      <c r="G373" s="83"/>
      <c r="H373" s="83"/>
      <c r="I373" s="83"/>
      <c r="J373" s="83"/>
      <c r="K373" s="83"/>
      <c r="L373" s="83"/>
      <c r="M373" s="83"/>
      <c r="N373" s="83"/>
      <c r="O373" s="83"/>
      <c r="P373" s="83"/>
      <c r="Q373" s="83"/>
      <c r="R373" s="83"/>
      <c r="S373" s="90"/>
    </row>
    <row r="374" spans="1:19" s="91" customFormat="1">
      <c r="A374" s="82"/>
      <c r="B374" s="88"/>
      <c r="C374" s="89"/>
      <c r="D374" s="83"/>
      <c r="E374" s="83"/>
      <c r="F374" s="83"/>
      <c r="G374" s="83"/>
      <c r="H374" s="83"/>
      <c r="I374" s="83"/>
      <c r="J374" s="83"/>
      <c r="K374" s="83"/>
      <c r="L374" s="83"/>
      <c r="M374" s="83"/>
      <c r="N374" s="83"/>
      <c r="O374" s="83"/>
      <c r="P374" s="83"/>
      <c r="Q374" s="83"/>
      <c r="R374" s="83"/>
      <c r="S374" s="90"/>
    </row>
    <row r="375" spans="1:19" s="91" customFormat="1">
      <c r="A375" s="82"/>
      <c r="B375" s="88"/>
      <c r="C375" s="89"/>
      <c r="D375" s="83"/>
      <c r="E375" s="83"/>
      <c r="F375" s="83"/>
      <c r="G375" s="83"/>
      <c r="H375" s="83"/>
      <c r="I375" s="83"/>
      <c r="J375" s="83"/>
      <c r="K375" s="83"/>
      <c r="L375" s="83"/>
      <c r="M375" s="83"/>
      <c r="N375" s="83"/>
      <c r="O375" s="83"/>
      <c r="P375" s="83"/>
      <c r="Q375" s="83"/>
      <c r="R375" s="83"/>
      <c r="S375" s="90"/>
    </row>
    <row r="376" spans="1:19" s="91" customFormat="1">
      <c r="A376" s="82"/>
      <c r="B376" s="88"/>
      <c r="C376" s="89"/>
      <c r="D376" s="83"/>
      <c r="E376" s="83"/>
      <c r="F376" s="83"/>
      <c r="G376" s="83"/>
      <c r="H376" s="83"/>
      <c r="I376" s="83"/>
      <c r="J376" s="83"/>
      <c r="K376" s="83"/>
      <c r="L376" s="83"/>
      <c r="M376" s="83"/>
      <c r="N376" s="83"/>
      <c r="O376" s="83"/>
      <c r="P376" s="83"/>
      <c r="Q376" s="83"/>
      <c r="R376" s="83"/>
      <c r="S376" s="90"/>
    </row>
    <row r="377" spans="1:19" s="91" customFormat="1">
      <c r="A377" s="82"/>
      <c r="B377" s="88"/>
      <c r="C377" s="89"/>
      <c r="D377" s="83"/>
      <c r="E377" s="83"/>
      <c r="F377" s="83"/>
      <c r="G377" s="83"/>
      <c r="H377" s="83"/>
      <c r="I377" s="83"/>
      <c r="J377" s="83"/>
      <c r="K377" s="83"/>
      <c r="L377" s="83"/>
      <c r="M377" s="83"/>
      <c r="N377" s="83"/>
      <c r="O377" s="83"/>
      <c r="P377" s="83"/>
      <c r="Q377" s="83"/>
      <c r="R377" s="83"/>
      <c r="S377" s="90"/>
    </row>
    <row r="378" spans="1:19" s="91" customFormat="1">
      <c r="A378" s="82"/>
      <c r="B378" s="88"/>
      <c r="C378" s="89"/>
      <c r="D378" s="83"/>
      <c r="E378" s="83"/>
      <c r="F378" s="83"/>
      <c r="G378" s="83"/>
      <c r="H378" s="83"/>
      <c r="I378" s="83"/>
      <c r="J378" s="83"/>
      <c r="K378" s="83"/>
      <c r="L378" s="83"/>
      <c r="M378" s="83"/>
      <c r="N378" s="83"/>
      <c r="O378" s="83"/>
      <c r="P378" s="83"/>
      <c r="Q378" s="83"/>
      <c r="R378" s="83"/>
      <c r="S378" s="90"/>
    </row>
    <row r="379" spans="1:19" s="91" customFormat="1">
      <c r="A379" s="82"/>
      <c r="B379" s="88"/>
      <c r="C379" s="89"/>
      <c r="D379" s="83"/>
      <c r="E379" s="83"/>
      <c r="F379" s="83"/>
      <c r="G379" s="83"/>
      <c r="H379" s="83"/>
      <c r="I379" s="83"/>
      <c r="J379" s="83"/>
      <c r="K379" s="83"/>
      <c r="L379" s="83"/>
      <c r="M379" s="83"/>
      <c r="N379" s="83"/>
      <c r="O379" s="83"/>
      <c r="P379" s="83"/>
      <c r="Q379" s="83"/>
      <c r="R379" s="83"/>
      <c r="S379" s="90"/>
    </row>
    <row r="380" spans="1:19" s="91" customFormat="1">
      <c r="A380" s="82"/>
      <c r="B380" s="88"/>
      <c r="C380" s="89"/>
      <c r="D380" s="83"/>
      <c r="E380" s="83"/>
      <c r="F380" s="83"/>
      <c r="G380" s="83"/>
      <c r="H380" s="83"/>
      <c r="I380" s="83"/>
      <c r="J380" s="83"/>
      <c r="K380" s="83"/>
      <c r="L380" s="83"/>
      <c r="M380" s="83"/>
      <c r="N380" s="83"/>
      <c r="O380" s="83"/>
      <c r="P380" s="83"/>
      <c r="Q380" s="83"/>
      <c r="R380" s="83"/>
      <c r="S380" s="90"/>
    </row>
    <row r="381" spans="1:19" s="91" customFormat="1">
      <c r="A381" s="82"/>
      <c r="B381" s="88"/>
      <c r="C381" s="89"/>
      <c r="D381" s="83"/>
      <c r="E381" s="83"/>
      <c r="F381" s="83"/>
      <c r="G381" s="83"/>
      <c r="H381" s="83"/>
      <c r="I381" s="83"/>
      <c r="J381" s="83"/>
      <c r="K381" s="83"/>
      <c r="L381" s="83"/>
      <c r="M381" s="83"/>
      <c r="N381" s="83"/>
      <c r="O381" s="83"/>
      <c r="P381" s="83"/>
      <c r="Q381" s="83"/>
      <c r="R381" s="83"/>
      <c r="S381" s="90"/>
    </row>
    <row r="382" spans="1:19" s="91" customFormat="1">
      <c r="A382" s="82"/>
      <c r="B382" s="88"/>
      <c r="C382" s="89"/>
      <c r="D382" s="83"/>
      <c r="E382" s="83"/>
      <c r="F382" s="83"/>
      <c r="G382" s="83"/>
      <c r="H382" s="83"/>
      <c r="I382" s="83"/>
      <c r="J382" s="83"/>
      <c r="K382" s="83"/>
      <c r="L382" s="83"/>
      <c r="M382" s="83"/>
      <c r="N382" s="83"/>
      <c r="O382" s="83"/>
      <c r="P382" s="83"/>
      <c r="Q382" s="83"/>
      <c r="R382" s="83"/>
      <c r="S382" s="90"/>
    </row>
    <row r="383" spans="1:19" s="91" customFormat="1">
      <c r="A383" s="82"/>
      <c r="B383" s="88"/>
      <c r="C383" s="89"/>
      <c r="D383" s="83"/>
      <c r="E383" s="83"/>
      <c r="F383" s="83"/>
      <c r="G383" s="83"/>
      <c r="H383" s="83"/>
      <c r="I383" s="83"/>
      <c r="J383" s="83"/>
      <c r="K383" s="83"/>
      <c r="L383" s="83"/>
      <c r="M383" s="83"/>
      <c r="N383" s="83"/>
      <c r="O383" s="83"/>
      <c r="P383" s="83"/>
      <c r="Q383" s="83"/>
      <c r="R383" s="83"/>
      <c r="S383" s="90"/>
    </row>
    <row r="384" spans="1:19" s="91" customFormat="1">
      <c r="A384" s="82"/>
      <c r="B384" s="88"/>
      <c r="C384" s="89"/>
      <c r="D384" s="83"/>
      <c r="E384" s="83"/>
      <c r="F384" s="83"/>
      <c r="G384" s="83"/>
      <c r="H384" s="83"/>
      <c r="I384" s="83"/>
      <c r="J384" s="83"/>
      <c r="K384" s="83"/>
      <c r="L384" s="83"/>
      <c r="M384" s="83"/>
      <c r="N384" s="83"/>
      <c r="O384" s="83"/>
      <c r="P384" s="83"/>
      <c r="Q384" s="83"/>
      <c r="R384" s="83"/>
      <c r="S384" s="90"/>
    </row>
    <row r="385" spans="1:19" s="91" customFormat="1">
      <c r="A385" s="82"/>
      <c r="B385" s="88"/>
      <c r="C385" s="89"/>
      <c r="D385" s="83"/>
      <c r="E385" s="83"/>
      <c r="F385" s="83"/>
      <c r="G385" s="83"/>
      <c r="H385" s="83"/>
      <c r="I385" s="83"/>
      <c r="J385" s="83"/>
      <c r="K385" s="83"/>
      <c r="L385" s="83"/>
      <c r="M385" s="83"/>
      <c r="N385" s="83"/>
      <c r="O385" s="83"/>
      <c r="P385" s="83"/>
      <c r="Q385" s="83"/>
      <c r="R385" s="83"/>
      <c r="S385" s="90"/>
    </row>
    <row r="386" spans="1:19" s="91" customFormat="1">
      <c r="A386" s="82"/>
      <c r="B386" s="88"/>
      <c r="C386" s="89"/>
      <c r="D386" s="83"/>
      <c r="E386" s="83"/>
      <c r="F386" s="83"/>
      <c r="G386" s="83"/>
      <c r="H386" s="83"/>
      <c r="I386" s="83"/>
      <c r="J386" s="83"/>
      <c r="K386" s="83"/>
      <c r="L386" s="83"/>
      <c r="M386" s="83"/>
      <c r="N386" s="83"/>
      <c r="O386" s="83"/>
      <c r="P386" s="83"/>
      <c r="Q386" s="83"/>
      <c r="R386" s="83"/>
      <c r="S386" s="90"/>
    </row>
    <row r="387" spans="1:19" s="91" customFormat="1">
      <c r="A387" s="82"/>
      <c r="B387" s="88"/>
      <c r="C387" s="89"/>
      <c r="D387" s="83"/>
      <c r="E387" s="83"/>
      <c r="F387" s="83"/>
      <c r="G387" s="83"/>
      <c r="H387" s="83"/>
      <c r="I387" s="83"/>
      <c r="J387" s="83"/>
      <c r="K387" s="83"/>
      <c r="L387" s="83"/>
      <c r="M387" s="83"/>
      <c r="N387" s="83"/>
      <c r="O387" s="83"/>
      <c r="P387" s="83"/>
      <c r="Q387" s="83"/>
      <c r="R387" s="83"/>
      <c r="S387" s="90"/>
    </row>
    <row r="388" spans="1:19" s="91" customFormat="1">
      <c r="A388" s="82"/>
      <c r="B388" s="88"/>
      <c r="C388" s="89"/>
      <c r="D388" s="83"/>
      <c r="E388" s="83"/>
      <c r="F388" s="83"/>
      <c r="G388" s="83"/>
      <c r="H388" s="83"/>
      <c r="I388" s="83"/>
      <c r="J388" s="83"/>
      <c r="K388" s="83"/>
      <c r="L388" s="83"/>
      <c r="M388" s="83"/>
      <c r="N388" s="83"/>
      <c r="O388" s="83"/>
      <c r="P388" s="83"/>
      <c r="Q388" s="83"/>
      <c r="R388" s="83"/>
      <c r="S388" s="90"/>
    </row>
    <row r="389" spans="1:19" s="91" customFormat="1">
      <c r="A389" s="82"/>
      <c r="B389" s="88"/>
      <c r="C389" s="89"/>
      <c r="D389" s="83"/>
      <c r="E389" s="83"/>
      <c r="F389" s="83"/>
      <c r="G389" s="83"/>
      <c r="H389" s="83"/>
      <c r="I389" s="83"/>
      <c r="J389" s="83"/>
      <c r="K389" s="83"/>
      <c r="L389" s="83"/>
      <c r="M389" s="83"/>
      <c r="N389" s="83"/>
      <c r="O389" s="83"/>
      <c r="P389" s="83"/>
      <c r="Q389" s="83"/>
      <c r="R389" s="83"/>
      <c r="S389" s="90"/>
    </row>
    <row r="390" spans="1:19" s="91" customFormat="1">
      <c r="A390" s="82"/>
      <c r="B390" s="88"/>
      <c r="C390" s="89"/>
      <c r="D390" s="83"/>
      <c r="E390" s="83"/>
      <c r="F390" s="83"/>
      <c r="G390" s="83"/>
      <c r="H390" s="83"/>
      <c r="I390" s="83"/>
      <c r="J390" s="83"/>
      <c r="K390" s="83"/>
      <c r="L390" s="83"/>
      <c r="M390" s="83"/>
      <c r="N390" s="83"/>
      <c r="O390" s="83"/>
      <c r="P390" s="83"/>
      <c r="Q390" s="83"/>
      <c r="R390" s="83"/>
      <c r="S390" s="90"/>
    </row>
    <row r="391" spans="1:19" s="91" customFormat="1">
      <c r="A391" s="82"/>
      <c r="B391" s="88"/>
      <c r="C391" s="89"/>
      <c r="D391" s="83"/>
      <c r="E391" s="83"/>
      <c r="F391" s="83"/>
      <c r="G391" s="83"/>
      <c r="H391" s="83"/>
      <c r="I391" s="83"/>
      <c r="J391" s="83"/>
      <c r="K391" s="83"/>
      <c r="L391" s="83"/>
      <c r="M391" s="83"/>
      <c r="N391" s="83"/>
      <c r="O391" s="83"/>
      <c r="P391" s="83"/>
      <c r="Q391" s="83"/>
      <c r="R391" s="83"/>
      <c r="S391" s="90"/>
    </row>
    <row r="392" spans="1:19" s="91" customFormat="1">
      <c r="A392" s="82"/>
      <c r="B392" s="88"/>
      <c r="C392" s="89"/>
      <c r="D392" s="83"/>
      <c r="E392" s="83"/>
      <c r="F392" s="83"/>
      <c r="G392" s="83"/>
      <c r="H392" s="83"/>
      <c r="I392" s="83"/>
      <c r="J392" s="83"/>
      <c r="K392" s="83"/>
      <c r="L392" s="83"/>
      <c r="M392" s="83"/>
      <c r="N392" s="83"/>
      <c r="O392" s="83"/>
      <c r="P392" s="83"/>
      <c r="Q392" s="83"/>
      <c r="R392" s="83"/>
      <c r="S392" s="90"/>
    </row>
    <row r="393" spans="1:19" s="91" customFormat="1">
      <c r="A393" s="82"/>
      <c r="B393" s="88"/>
      <c r="C393" s="89"/>
      <c r="D393" s="83"/>
      <c r="E393" s="83"/>
      <c r="F393" s="83"/>
      <c r="G393" s="83"/>
      <c r="H393" s="83"/>
      <c r="I393" s="83"/>
      <c r="J393" s="83"/>
      <c r="K393" s="83"/>
      <c r="L393" s="83"/>
      <c r="M393" s="83"/>
      <c r="N393" s="83"/>
      <c r="O393" s="83"/>
      <c r="P393" s="83"/>
      <c r="Q393" s="83"/>
      <c r="R393" s="83"/>
      <c r="S393" s="90"/>
    </row>
    <row r="394" spans="1:19" s="91" customFormat="1">
      <c r="A394" s="82"/>
      <c r="B394" s="88"/>
      <c r="C394" s="89"/>
      <c r="D394" s="83"/>
      <c r="E394" s="83"/>
      <c r="F394" s="83"/>
      <c r="G394" s="83"/>
      <c r="H394" s="83"/>
      <c r="I394" s="83"/>
      <c r="J394" s="83"/>
      <c r="K394" s="83"/>
      <c r="L394" s="83"/>
      <c r="M394" s="83"/>
      <c r="N394" s="83"/>
      <c r="O394" s="83"/>
      <c r="P394" s="83"/>
      <c r="Q394" s="83"/>
      <c r="R394" s="83"/>
      <c r="S394" s="90"/>
    </row>
    <row r="395" spans="1:19" s="91" customFormat="1">
      <c r="A395" s="82"/>
      <c r="B395" s="88"/>
      <c r="C395" s="89"/>
      <c r="D395" s="83"/>
      <c r="E395" s="83"/>
      <c r="F395" s="83"/>
      <c r="G395" s="83"/>
      <c r="H395" s="83"/>
      <c r="I395" s="83"/>
      <c r="J395" s="83"/>
      <c r="K395" s="83"/>
      <c r="L395" s="83"/>
      <c r="M395" s="83"/>
      <c r="N395" s="83"/>
      <c r="O395" s="83"/>
      <c r="P395" s="83"/>
      <c r="Q395" s="83"/>
      <c r="R395" s="83"/>
      <c r="S395" s="90"/>
    </row>
    <row r="396" spans="1:19" s="91" customFormat="1">
      <c r="A396" s="82"/>
      <c r="B396" s="88"/>
      <c r="C396" s="89"/>
      <c r="D396" s="83"/>
      <c r="E396" s="83"/>
      <c r="F396" s="83"/>
      <c r="G396" s="83"/>
      <c r="H396" s="83"/>
      <c r="I396" s="83"/>
      <c r="J396" s="83"/>
      <c r="K396" s="83"/>
      <c r="L396" s="83"/>
      <c r="M396" s="83"/>
      <c r="N396" s="83"/>
      <c r="O396" s="83"/>
      <c r="P396" s="83"/>
      <c r="Q396" s="83"/>
      <c r="R396" s="83"/>
      <c r="S396" s="90"/>
    </row>
    <row r="397" spans="1:19" s="91" customFormat="1">
      <c r="A397" s="82"/>
      <c r="B397" s="88"/>
      <c r="C397" s="89"/>
      <c r="D397" s="83"/>
      <c r="E397" s="83"/>
      <c r="F397" s="83"/>
      <c r="G397" s="83"/>
      <c r="H397" s="83"/>
      <c r="I397" s="83"/>
      <c r="J397" s="83"/>
      <c r="K397" s="83"/>
      <c r="L397" s="83"/>
      <c r="M397" s="83"/>
      <c r="N397" s="83"/>
      <c r="O397" s="83"/>
      <c r="P397" s="83"/>
      <c r="Q397" s="83"/>
      <c r="R397" s="83"/>
      <c r="S397" s="90"/>
    </row>
    <row r="398" spans="1:19" s="91" customFormat="1">
      <c r="A398" s="82"/>
      <c r="B398" s="88"/>
      <c r="C398" s="89"/>
      <c r="D398" s="83"/>
      <c r="E398" s="83"/>
      <c r="F398" s="83"/>
      <c r="G398" s="83"/>
      <c r="H398" s="83"/>
      <c r="I398" s="83"/>
      <c r="J398" s="83"/>
      <c r="K398" s="83"/>
      <c r="L398" s="83"/>
      <c r="M398" s="83"/>
      <c r="N398" s="83"/>
      <c r="O398" s="83"/>
      <c r="P398" s="83"/>
      <c r="Q398" s="83"/>
      <c r="R398" s="83"/>
      <c r="S398" s="90"/>
    </row>
    <row r="399" spans="1:19" s="91" customFormat="1">
      <c r="A399" s="82"/>
      <c r="B399" s="88"/>
      <c r="C399" s="89"/>
      <c r="D399" s="83"/>
      <c r="E399" s="83"/>
      <c r="F399" s="83"/>
      <c r="G399" s="83"/>
      <c r="H399" s="83"/>
      <c r="I399" s="83"/>
      <c r="J399" s="83"/>
      <c r="K399" s="83"/>
      <c r="L399" s="83"/>
      <c r="M399" s="83"/>
      <c r="N399" s="83"/>
      <c r="O399" s="83"/>
      <c r="P399" s="83"/>
      <c r="Q399" s="83"/>
      <c r="R399" s="83"/>
      <c r="S399" s="90"/>
    </row>
    <row r="400" spans="1:19" s="91" customFormat="1">
      <c r="A400" s="82"/>
      <c r="B400" s="88"/>
      <c r="C400" s="89"/>
      <c r="D400" s="83"/>
      <c r="E400" s="83"/>
      <c r="F400" s="83"/>
      <c r="G400" s="83"/>
      <c r="H400" s="83"/>
      <c r="I400" s="83"/>
      <c r="J400" s="83"/>
      <c r="K400" s="83"/>
      <c r="L400" s="83"/>
      <c r="M400" s="83"/>
      <c r="N400" s="83"/>
      <c r="O400" s="83"/>
      <c r="P400" s="83"/>
      <c r="Q400" s="83"/>
      <c r="R400" s="83"/>
      <c r="S400" s="90"/>
    </row>
    <row r="401" spans="1:19" s="91" customFormat="1">
      <c r="A401" s="82"/>
      <c r="B401" s="88"/>
      <c r="C401" s="89"/>
      <c r="D401" s="83"/>
      <c r="E401" s="83"/>
      <c r="F401" s="83"/>
      <c r="G401" s="83"/>
      <c r="H401" s="83"/>
      <c r="I401" s="83"/>
      <c r="J401" s="83"/>
      <c r="K401" s="83"/>
      <c r="L401" s="83"/>
      <c r="M401" s="83"/>
      <c r="N401" s="83"/>
      <c r="O401" s="83"/>
      <c r="P401" s="83"/>
      <c r="Q401" s="83"/>
      <c r="R401" s="83"/>
      <c r="S401" s="90"/>
    </row>
    <row r="402" spans="1:19" s="91" customFormat="1">
      <c r="A402" s="82"/>
      <c r="B402" s="88"/>
      <c r="C402" s="89"/>
      <c r="D402" s="83"/>
      <c r="E402" s="83"/>
      <c r="F402" s="83"/>
      <c r="G402" s="83"/>
      <c r="H402" s="83"/>
      <c r="I402" s="83"/>
      <c r="J402" s="83"/>
      <c r="K402" s="83"/>
      <c r="L402" s="83"/>
      <c r="M402" s="83"/>
      <c r="N402" s="83"/>
      <c r="O402" s="83"/>
      <c r="P402" s="83"/>
      <c r="Q402" s="83"/>
      <c r="R402" s="83"/>
      <c r="S402" s="90"/>
    </row>
    <row r="403" spans="1:19" s="91" customFormat="1">
      <c r="A403" s="82"/>
      <c r="B403" s="88"/>
      <c r="C403" s="89"/>
      <c r="D403" s="83"/>
      <c r="E403" s="83"/>
      <c r="F403" s="83"/>
      <c r="G403" s="83"/>
      <c r="H403" s="83"/>
      <c r="I403" s="83"/>
      <c r="J403" s="83"/>
      <c r="K403" s="83"/>
      <c r="L403" s="83"/>
      <c r="M403" s="83"/>
      <c r="N403" s="83"/>
      <c r="O403" s="83"/>
      <c r="P403" s="83"/>
      <c r="Q403" s="83"/>
      <c r="R403" s="83"/>
      <c r="S403" s="90"/>
    </row>
    <row r="404" spans="1:19" s="91" customFormat="1">
      <c r="A404" s="82"/>
      <c r="B404" s="88"/>
      <c r="C404" s="89"/>
      <c r="D404" s="83"/>
      <c r="E404" s="83"/>
      <c r="F404" s="83"/>
      <c r="G404" s="83"/>
      <c r="H404" s="83"/>
      <c r="I404" s="83"/>
      <c r="J404" s="83"/>
      <c r="K404" s="83"/>
      <c r="L404" s="83"/>
      <c r="M404" s="83"/>
      <c r="N404" s="83"/>
      <c r="O404" s="83"/>
      <c r="P404" s="83"/>
      <c r="Q404" s="83"/>
      <c r="R404" s="83"/>
      <c r="S404" s="90"/>
    </row>
    <row r="405" spans="1:19" s="91" customFormat="1">
      <c r="A405" s="82"/>
      <c r="B405" s="88"/>
      <c r="C405" s="89"/>
      <c r="D405" s="83"/>
      <c r="E405" s="83"/>
      <c r="F405" s="83"/>
      <c r="G405" s="83"/>
      <c r="H405" s="83"/>
      <c r="I405" s="83"/>
      <c r="J405" s="83"/>
      <c r="K405" s="83"/>
      <c r="L405" s="83"/>
      <c r="M405" s="83"/>
      <c r="N405" s="83"/>
      <c r="O405" s="83"/>
      <c r="P405" s="83"/>
      <c r="Q405" s="83"/>
      <c r="R405" s="83"/>
      <c r="S405" s="90"/>
    </row>
    <row r="406" spans="1:19" s="91" customFormat="1">
      <c r="A406" s="82"/>
      <c r="B406" s="88"/>
      <c r="C406" s="89"/>
      <c r="D406" s="83"/>
      <c r="E406" s="83"/>
      <c r="F406" s="83"/>
      <c r="G406" s="83"/>
      <c r="H406" s="83"/>
      <c r="I406" s="83"/>
      <c r="J406" s="83"/>
      <c r="K406" s="83"/>
      <c r="L406" s="83"/>
      <c r="M406" s="83"/>
      <c r="N406" s="83"/>
      <c r="O406" s="83"/>
      <c r="P406" s="83"/>
      <c r="Q406" s="83"/>
      <c r="R406" s="83"/>
      <c r="S406" s="90"/>
    </row>
    <row r="407" spans="1:19" s="91" customFormat="1">
      <c r="A407" s="82"/>
      <c r="B407" s="88"/>
      <c r="C407" s="89"/>
      <c r="D407" s="83"/>
      <c r="E407" s="83"/>
      <c r="F407" s="83"/>
      <c r="G407" s="83"/>
      <c r="H407" s="83"/>
      <c r="I407" s="83"/>
      <c r="J407" s="83"/>
      <c r="K407" s="83"/>
      <c r="L407" s="83"/>
      <c r="M407" s="83"/>
      <c r="N407" s="83"/>
      <c r="O407" s="83"/>
      <c r="P407" s="83"/>
      <c r="Q407" s="83"/>
      <c r="R407" s="83"/>
      <c r="S407" s="90"/>
    </row>
    <row r="408" spans="1:19" s="91" customFormat="1">
      <c r="A408" s="82"/>
      <c r="B408" s="88"/>
      <c r="C408" s="89"/>
      <c r="D408" s="83"/>
      <c r="E408" s="83"/>
      <c r="F408" s="83"/>
      <c r="G408" s="83"/>
      <c r="H408" s="83"/>
      <c r="I408" s="83"/>
      <c r="J408" s="83"/>
      <c r="K408" s="83"/>
      <c r="L408" s="83"/>
      <c r="M408" s="83"/>
      <c r="N408" s="83"/>
      <c r="O408" s="83"/>
      <c r="P408" s="83"/>
      <c r="Q408" s="83"/>
      <c r="R408" s="83"/>
      <c r="S408" s="90"/>
    </row>
    <row r="409" spans="1:19" s="91" customFormat="1">
      <c r="A409" s="82"/>
      <c r="B409" s="88"/>
      <c r="C409" s="89"/>
      <c r="D409" s="83"/>
      <c r="E409" s="83"/>
      <c r="F409" s="83"/>
      <c r="G409" s="83"/>
      <c r="H409" s="83"/>
      <c r="I409" s="83"/>
      <c r="J409" s="83"/>
      <c r="K409" s="83"/>
      <c r="L409" s="83"/>
      <c r="M409" s="83"/>
      <c r="N409" s="83"/>
      <c r="O409" s="83"/>
      <c r="P409" s="83"/>
      <c r="Q409" s="83"/>
      <c r="R409" s="83"/>
      <c r="S409" s="90"/>
    </row>
    <row r="410" spans="1:19" s="91" customFormat="1">
      <c r="A410" s="82"/>
      <c r="B410" s="88"/>
      <c r="C410" s="89"/>
      <c r="D410" s="83"/>
      <c r="E410" s="83"/>
      <c r="F410" s="83"/>
      <c r="G410" s="83"/>
      <c r="H410" s="83"/>
      <c r="I410" s="83"/>
      <c r="J410" s="83"/>
      <c r="K410" s="83"/>
      <c r="L410" s="83"/>
      <c r="M410" s="83"/>
      <c r="N410" s="83"/>
      <c r="O410" s="83"/>
      <c r="P410" s="83"/>
      <c r="Q410" s="83"/>
      <c r="R410" s="83"/>
      <c r="S410" s="90"/>
    </row>
    <row r="411" spans="1:19" s="91" customFormat="1">
      <c r="A411" s="82"/>
      <c r="B411" s="88"/>
      <c r="C411" s="89"/>
      <c r="D411" s="83"/>
      <c r="E411" s="83"/>
      <c r="F411" s="83"/>
      <c r="G411" s="83"/>
      <c r="H411" s="83"/>
      <c r="I411" s="83"/>
      <c r="J411" s="83"/>
      <c r="K411" s="83"/>
      <c r="L411" s="83"/>
      <c r="M411" s="83"/>
      <c r="N411" s="83"/>
      <c r="O411" s="83"/>
      <c r="P411" s="83"/>
      <c r="Q411" s="83"/>
      <c r="R411" s="83"/>
      <c r="S411" s="90"/>
    </row>
    <row r="412" spans="1:19" s="91" customFormat="1">
      <c r="A412" s="82"/>
      <c r="B412" s="88"/>
      <c r="C412" s="89"/>
      <c r="D412" s="83"/>
      <c r="E412" s="83"/>
      <c r="F412" s="83"/>
      <c r="G412" s="83"/>
      <c r="H412" s="83"/>
      <c r="I412" s="83"/>
      <c r="J412" s="83"/>
      <c r="K412" s="83"/>
      <c r="L412" s="83"/>
      <c r="M412" s="83"/>
      <c r="N412" s="83"/>
      <c r="O412" s="83"/>
      <c r="P412" s="83"/>
      <c r="Q412" s="83"/>
      <c r="R412" s="83"/>
      <c r="S412" s="90"/>
    </row>
    <row r="413" spans="1:19" s="91" customFormat="1">
      <c r="A413" s="82"/>
      <c r="B413" s="88"/>
      <c r="C413" s="89"/>
      <c r="D413" s="83"/>
      <c r="E413" s="83"/>
      <c r="F413" s="83"/>
      <c r="G413" s="83"/>
      <c r="H413" s="83"/>
      <c r="I413" s="83"/>
      <c r="J413" s="83"/>
      <c r="K413" s="83"/>
      <c r="L413" s="83"/>
      <c r="M413" s="83"/>
      <c r="N413" s="83"/>
      <c r="O413" s="83"/>
      <c r="P413" s="83"/>
      <c r="Q413" s="83"/>
      <c r="R413" s="83"/>
      <c r="S413" s="90"/>
    </row>
    <row r="414" spans="1:19" s="91" customFormat="1">
      <c r="A414" s="82"/>
      <c r="B414" s="88"/>
      <c r="C414" s="89"/>
      <c r="D414" s="83"/>
      <c r="E414" s="83"/>
      <c r="F414" s="83"/>
      <c r="G414" s="83"/>
      <c r="H414" s="83"/>
      <c r="I414" s="83"/>
      <c r="J414" s="83"/>
      <c r="K414" s="83"/>
      <c r="L414" s="83"/>
      <c r="M414" s="83"/>
      <c r="N414" s="83"/>
      <c r="O414" s="83"/>
      <c r="P414" s="83"/>
      <c r="Q414" s="83"/>
      <c r="R414" s="83"/>
      <c r="S414" s="90"/>
    </row>
    <row r="415" spans="1:19" s="91" customFormat="1">
      <c r="A415" s="82"/>
      <c r="B415" s="88"/>
      <c r="C415" s="89"/>
      <c r="D415" s="83"/>
      <c r="E415" s="83"/>
      <c r="F415" s="83"/>
      <c r="G415" s="83"/>
      <c r="H415" s="83"/>
      <c r="I415" s="83"/>
      <c r="J415" s="83"/>
      <c r="K415" s="83"/>
      <c r="L415" s="83"/>
      <c r="M415" s="83"/>
      <c r="N415" s="83"/>
      <c r="O415" s="83"/>
      <c r="P415" s="83"/>
      <c r="Q415" s="83"/>
      <c r="R415" s="83"/>
      <c r="S415" s="90"/>
    </row>
    <row r="416" spans="1:19" s="91" customFormat="1">
      <c r="A416" s="82"/>
      <c r="B416" s="88"/>
      <c r="C416" s="89"/>
      <c r="D416" s="83"/>
      <c r="E416" s="83"/>
      <c r="F416" s="83"/>
      <c r="G416" s="83"/>
      <c r="H416" s="83"/>
      <c r="I416" s="83"/>
      <c r="J416" s="83"/>
      <c r="K416" s="83"/>
      <c r="L416" s="83"/>
      <c r="M416" s="83"/>
      <c r="N416" s="83"/>
      <c r="O416" s="83"/>
      <c r="P416" s="83"/>
      <c r="Q416" s="83"/>
      <c r="R416" s="83"/>
      <c r="S416" s="90"/>
    </row>
    <row r="417" spans="1:19" s="91" customFormat="1">
      <c r="A417" s="82"/>
      <c r="B417" s="88"/>
      <c r="C417" s="89"/>
      <c r="D417" s="83"/>
      <c r="E417" s="83"/>
      <c r="F417" s="83"/>
      <c r="G417" s="83"/>
      <c r="H417" s="83"/>
      <c r="I417" s="83"/>
      <c r="J417" s="83"/>
      <c r="K417" s="83"/>
      <c r="L417" s="83"/>
      <c r="M417" s="83"/>
      <c r="N417" s="83"/>
      <c r="O417" s="83"/>
      <c r="P417" s="83"/>
      <c r="Q417" s="83"/>
      <c r="R417" s="83"/>
      <c r="S417" s="90"/>
    </row>
    <row r="418" spans="1:19" s="91" customFormat="1">
      <c r="A418" s="82"/>
      <c r="B418" s="88"/>
      <c r="C418" s="89"/>
      <c r="D418" s="83"/>
      <c r="E418" s="83"/>
      <c r="F418" s="83"/>
      <c r="G418" s="83"/>
      <c r="H418" s="83"/>
      <c r="I418" s="83"/>
      <c r="J418" s="83"/>
      <c r="K418" s="83"/>
      <c r="L418" s="83"/>
      <c r="M418" s="83"/>
      <c r="N418" s="83"/>
      <c r="O418" s="83"/>
      <c r="P418" s="83"/>
      <c r="Q418" s="83"/>
      <c r="R418" s="83"/>
      <c r="S418" s="90"/>
    </row>
  </sheetData>
  <customSheetViews>
    <customSheetView guid="{DD16428E-FF7C-4F94-B8D8-9AF1FD599F85}" showPageBreaks="1" printArea="1" view="pageBreakPreview" topLeftCell="A82">
      <selection activeCell="D140" sqref="D140:R140"/>
      <rowBreaks count="3" manualBreakCount="3">
        <brk id="66" max="20" man="1"/>
        <brk id="128" max="20" man="1"/>
        <brk id="198" max="20" man="1"/>
      </rowBreaks>
      <pageMargins left="0.52" right="0.75" top="0.44" bottom="0.5" header="0.28999999999999998" footer="0.33"/>
      <pageSetup paperSize="9" scale="57" fitToHeight="3"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B19" sqref="B19"/>
      <rowBreaks count="2" manualBreakCount="2">
        <brk id="66" max="20" man="1"/>
        <brk id="139" max="20" man="1"/>
      </rowBreaks>
      <pageMargins left="0.52" right="0.75" top="0.44" bottom="0.5" header="0.28999999999999998" footer="0.33"/>
      <pageSetup paperSize="9" scale="57" fitToHeight="3"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46">
      <selection activeCell="E48" sqref="E48"/>
      <rowBreaks count="3" manualBreakCount="3">
        <brk id="66" max="20" man="1"/>
        <brk id="128" max="20" man="1"/>
        <brk id="198" max="20" man="1"/>
      </rowBreaks>
      <pageMargins left="0.52" right="0.75" top="0.44" bottom="0.5" header="0.28999999999999998" footer="0.33"/>
      <pageSetup paperSize="9" scale="57" fitToHeight="3"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30" sqref="B30"/>
      <rowBreaks count="2" manualBreakCount="2">
        <brk id="67" max="20" man="1"/>
        <brk id="131" max="20" man="1"/>
      </rowBreaks>
      <pageMargins left="0.52" right="0.75" top="0.44" bottom="0.5" header="0.28999999999999998" footer="0.33"/>
      <pageSetup paperSize="9" scale="57" fitToHeight="3"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43">
      <selection activeCell="B55" sqref="B55:B56"/>
      <rowBreaks count="3" manualBreakCount="3">
        <brk id="66" max="20" man="1"/>
        <brk id="109" max="20" man="1"/>
        <brk id="179" max="20" man="1"/>
      </rowBreaks>
      <pageMargins left="0.52" right="0.75" top="0.44" bottom="0.5" header="0.28999999999999998" footer="0.33"/>
      <pageSetup paperSize="9" scale="57" fitToHeight="3"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J63" sqref="J63"/>
      <rowBreaks count="2" manualBreakCount="2">
        <brk id="66" max="20" man="1"/>
        <brk id="139" max="20" man="1"/>
      </rowBreaks>
      <pageMargins left="0.52" right="0.75" top="0.44" bottom="0.5" header="0.28999999999999998" footer="0.33"/>
      <pageSetup paperSize="9" scale="57" fitToHeight="3"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9">
      <selection activeCell="B71" sqref="B71"/>
      <rowBreaks count="3" manualBreakCount="3">
        <brk id="66" max="20" man="1"/>
        <brk id="128" max="20" man="1"/>
        <brk id="198" max="20" man="1"/>
      </rowBreaks>
      <pageMargins left="0.52" right="0.75" top="0.44" bottom="0.5" header="0.28999999999999998" footer="0.33"/>
      <pageSetup paperSize="9" scale="57" fitToHeight="3"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49">
      <selection activeCell="B73" sqref="B73"/>
      <rowBreaks count="2" manualBreakCount="2">
        <brk id="66" max="20" man="1"/>
        <brk id="140" max="20" man="1"/>
      </rowBreaks>
      <pageMargins left="0.52" right="0.75" top="0.44" bottom="0.5" header="0.28999999999999998" footer="0.33"/>
      <pageSetup paperSize="9" scale="57" fitToHeight="3" orientation="landscape" r:id="rId9"/>
      <headerFooter alignWithMargins="0">
        <oddHeader>&amp;A</oddHeader>
        <oddFooter>Przygotował(a) Korneliusz Pylak &amp;D&amp;RStrona &amp;P</oddFooter>
      </headerFooter>
    </customSheetView>
  </customSheetViews>
  <mergeCells count="44">
    <mergeCell ref="A164:A165"/>
    <mergeCell ref="B164:B165"/>
    <mergeCell ref="C164:C165"/>
    <mergeCell ref="B48:B49"/>
    <mergeCell ref="A124:A125"/>
    <mergeCell ref="B124:B125"/>
    <mergeCell ref="C124:C125"/>
    <mergeCell ref="A77:A78"/>
    <mergeCell ref="A70:A71"/>
    <mergeCell ref="C48:C49"/>
    <mergeCell ref="B70:B71"/>
    <mergeCell ref="C70:C71"/>
    <mergeCell ref="A55:A56"/>
    <mergeCell ref="B55:B56"/>
    <mergeCell ref="C55:C56"/>
    <mergeCell ref="B77:B78"/>
    <mergeCell ref="B91:I91"/>
    <mergeCell ref="B106:I106"/>
    <mergeCell ref="A3:A4"/>
    <mergeCell ref="A13:A14"/>
    <mergeCell ref="A24:A25"/>
    <mergeCell ref="A48:A49"/>
    <mergeCell ref="B3:B4"/>
    <mergeCell ref="C3:C4"/>
    <mergeCell ref="C24:C25"/>
    <mergeCell ref="B13:B14"/>
    <mergeCell ref="C13:C14"/>
    <mergeCell ref="B24:B25"/>
    <mergeCell ref="B68:I68"/>
    <mergeCell ref="C93:C94"/>
    <mergeCell ref="C77:C78"/>
    <mergeCell ref="B137:I137"/>
    <mergeCell ref="B122:I122"/>
    <mergeCell ref="A154:A155"/>
    <mergeCell ref="B154:B155"/>
    <mergeCell ref="C154:C155"/>
    <mergeCell ref="A139:A140"/>
    <mergeCell ref="B139:B140"/>
    <mergeCell ref="C139:C140"/>
    <mergeCell ref="A108:A109"/>
    <mergeCell ref="B108:B109"/>
    <mergeCell ref="C108:C109"/>
    <mergeCell ref="A93:A94"/>
    <mergeCell ref="B93:B94"/>
  </mergeCells>
  <phoneticPr fontId="4" type="noConversion"/>
  <conditionalFormatting sqref="E124:R124 E139:R139 E108:R108 E93:R93 E77:R77 E55:R55 E48:R48 E24:R24 E3:R3 E13:R13">
    <cfRule type="cellIs" dxfId="2" priority="2" stopIfTrue="1" operator="equal">
      <formula>"Okres realiz."</formula>
    </cfRule>
  </conditionalFormatting>
  <conditionalFormatting sqref="E70:R74 D74 D67:R67">
    <cfRule type="cellIs" dxfId="1" priority="3" stopIfTrue="1" operator="notEqual">
      <formula>""</formula>
    </cfRule>
  </conditionalFormatting>
  <pageMargins left="0.52" right="0.75" top="0.44" bottom="0.5" header="0.28999999999999998" footer="0.33"/>
  <pageSetup paperSize="9" scale="57" fitToHeight="3" orientation="landscape" r:id="rId10"/>
  <headerFooter alignWithMargins="0">
    <oddHeader>&amp;A</oddHeader>
    <oddFooter>Przygotował(a) Korneliusz Pylak &amp;D&amp;RStrona &amp;P</oddFooter>
  </headerFooter>
  <rowBreaks count="3" manualBreakCount="3">
    <brk id="66" max="20" man="1"/>
    <brk id="128" max="20" man="1"/>
    <brk id="198" max="20" man="1"/>
  </rowBreaks>
</worksheet>
</file>

<file path=xl/worksheets/sheet2.xml><?xml version="1.0" encoding="utf-8"?>
<worksheet xmlns="http://schemas.openxmlformats.org/spreadsheetml/2006/main" xmlns:r="http://schemas.openxmlformats.org/officeDocument/2006/relationships">
  <dimension ref="A1:S364"/>
  <sheetViews>
    <sheetView view="pageBreakPreview" zoomScaleNormal="100" workbookViewId="0">
      <selection activeCell="L37" sqref="L37"/>
    </sheetView>
  </sheetViews>
  <sheetFormatPr defaultColWidth="9.140625" defaultRowHeight="10.5"/>
  <cols>
    <col min="1" max="1" width="5.42578125" style="38" customWidth="1"/>
    <col min="2" max="2" width="37.85546875" style="38" customWidth="1"/>
    <col min="3" max="3" width="12.7109375" style="1" customWidth="1"/>
    <col min="4" max="4" width="11" style="37" customWidth="1"/>
    <col min="5" max="6" width="12.140625" style="37" customWidth="1"/>
    <col min="7" max="7" width="12.7109375" style="37" customWidth="1"/>
    <col min="8" max="18" width="9.5703125" style="37" bestFit="1" customWidth="1"/>
    <col min="19" max="19" width="29.5703125" style="70" customWidth="1"/>
    <col min="20" max="16384" width="9.140625" style="38"/>
  </cols>
  <sheetData>
    <row r="1" spans="1:19" s="29" customFormat="1" ht="30" customHeight="1" thickBot="1">
      <c r="B1" s="298" t="s">
        <v>209</v>
      </c>
      <c r="C1" s="299"/>
      <c r="D1" s="300"/>
      <c r="E1" s="300"/>
      <c r="F1" s="300"/>
      <c r="G1" s="300"/>
      <c r="H1" s="301"/>
      <c r="I1" s="31"/>
      <c r="J1" s="31"/>
      <c r="K1" s="31"/>
      <c r="L1" s="31"/>
      <c r="M1" s="31"/>
      <c r="N1" s="31"/>
      <c r="O1" s="31"/>
      <c r="P1" s="31"/>
      <c r="Q1" s="31"/>
      <c r="R1" s="31"/>
      <c r="S1" s="67"/>
    </row>
    <row r="2" spans="1:19" s="33" customFormat="1">
      <c r="B2" s="33" t="s">
        <v>155</v>
      </c>
      <c r="C2" s="2"/>
      <c r="D2" s="32"/>
      <c r="E2" s="32"/>
      <c r="F2" s="32"/>
      <c r="G2" s="32"/>
      <c r="H2" s="32"/>
      <c r="I2" s="32"/>
      <c r="J2" s="32"/>
      <c r="K2" s="32"/>
      <c r="L2" s="32"/>
      <c r="M2" s="32"/>
      <c r="N2" s="32"/>
      <c r="O2" s="32"/>
      <c r="P2" s="32"/>
      <c r="Q2" s="32"/>
      <c r="R2" s="32"/>
      <c r="S2" s="68"/>
    </row>
    <row r="3" spans="1:19" s="5" customFormat="1" ht="12.75" customHeight="1">
      <c r="A3" s="449" t="s">
        <v>23</v>
      </c>
      <c r="B3" s="451" t="s">
        <v>4</v>
      </c>
      <c r="C3" s="460" t="s">
        <v>323</v>
      </c>
      <c r="D3" s="24" t="s">
        <v>320</v>
      </c>
      <c r="E3" s="24" t="s">
        <v>320</v>
      </c>
      <c r="F3" s="24" t="s">
        <v>320</v>
      </c>
      <c r="G3" s="24" t="s">
        <v>320</v>
      </c>
      <c r="H3" s="24" t="s">
        <v>320</v>
      </c>
      <c r="I3" s="24" t="s">
        <v>320</v>
      </c>
      <c r="J3" s="24" t="s">
        <v>320</v>
      </c>
      <c r="K3" s="24" t="s">
        <v>320</v>
      </c>
      <c r="L3" s="24" t="s">
        <v>320</v>
      </c>
      <c r="M3" s="24" t="s">
        <v>320</v>
      </c>
      <c r="N3" s="24" t="s">
        <v>320</v>
      </c>
      <c r="O3" s="24" t="s">
        <v>320</v>
      </c>
      <c r="P3" s="24" t="s">
        <v>320</v>
      </c>
      <c r="Q3" s="24" t="s">
        <v>320</v>
      </c>
      <c r="R3" s="24" t="s">
        <v>320</v>
      </c>
      <c r="S3" s="458" t="s">
        <v>1</v>
      </c>
    </row>
    <row r="4" spans="1:19" s="5" customFormat="1">
      <c r="A4" s="450"/>
      <c r="B4" s="451"/>
      <c r="C4" s="461"/>
      <c r="D4" s="448"/>
      <c r="E4" s="448"/>
      <c r="F4" s="448"/>
      <c r="G4" s="448"/>
      <c r="H4" s="448"/>
      <c r="I4" s="448"/>
      <c r="J4" s="448"/>
      <c r="K4" s="448"/>
      <c r="L4" s="448"/>
      <c r="M4" s="448"/>
      <c r="N4" s="448"/>
      <c r="O4" s="448"/>
      <c r="P4" s="448"/>
      <c r="Q4" s="448"/>
      <c r="R4" s="448"/>
      <c r="S4" s="459"/>
    </row>
    <row r="5" spans="1:19" s="33" customFormat="1">
      <c r="A5" s="60">
        <v>1</v>
      </c>
      <c r="B5" s="41" t="s">
        <v>47</v>
      </c>
      <c r="C5" s="8" t="s">
        <v>20</v>
      </c>
      <c r="D5" s="289"/>
      <c r="E5" s="289"/>
      <c r="F5" s="289"/>
      <c r="G5" s="289"/>
      <c r="H5" s="289"/>
      <c r="I5" s="289"/>
      <c r="J5" s="289"/>
      <c r="K5" s="289"/>
      <c r="L5" s="289"/>
      <c r="M5" s="289"/>
      <c r="N5" s="289"/>
      <c r="O5" s="289"/>
      <c r="P5" s="289"/>
      <c r="Q5" s="289"/>
      <c r="R5" s="289"/>
      <c r="S5" s="50"/>
    </row>
    <row r="6" spans="1:19">
      <c r="A6" s="59" t="s">
        <v>24</v>
      </c>
      <c r="B6" s="59" t="s">
        <v>198</v>
      </c>
      <c r="C6" s="10" t="s">
        <v>18</v>
      </c>
      <c r="D6" s="249"/>
      <c r="E6" s="249"/>
      <c r="F6" s="249"/>
      <c r="G6" s="249"/>
      <c r="H6" s="249"/>
      <c r="I6" s="249"/>
      <c r="J6" s="249"/>
      <c r="K6" s="249"/>
      <c r="L6" s="249"/>
      <c r="M6" s="249"/>
      <c r="N6" s="249"/>
      <c r="O6" s="249"/>
      <c r="P6" s="249"/>
      <c r="Q6" s="249"/>
      <c r="R6" s="249"/>
      <c r="S6" s="69"/>
    </row>
    <row r="7" spans="1:19">
      <c r="A7" s="59" t="s">
        <v>25</v>
      </c>
      <c r="B7" s="59" t="s">
        <v>198</v>
      </c>
      <c r="C7" s="10" t="s">
        <v>18</v>
      </c>
      <c r="D7" s="249"/>
      <c r="E7" s="249"/>
      <c r="F7" s="249"/>
      <c r="G7" s="249"/>
      <c r="H7" s="249"/>
      <c r="I7" s="249"/>
      <c r="J7" s="249"/>
      <c r="K7" s="249"/>
      <c r="L7" s="249"/>
      <c r="M7" s="249"/>
      <c r="N7" s="249"/>
      <c r="O7" s="249"/>
      <c r="P7" s="249"/>
      <c r="Q7" s="249"/>
      <c r="R7" s="249"/>
      <c r="S7" s="69"/>
    </row>
    <row r="8" spans="1:19">
      <c r="A8" s="59" t="s">
        <v>26</v>
      </c>
      <c r="B8" s="59" t="s">
        <v>198</v>
      </c>
      <c r="C8" s="10" t="s">
        <v>18</v>
      </c>
      <c r="D8" s="249"/>
      <c r="E8" s="249"/>
      <c r="F8" s="249"/>
      <c r="G8" s="249"/>
      <c r="H8" s="249"/>
      <c r="I8" s="249"/>
      <c r="J8" s="249"/>
      <c r="K8" s="249"/>
      <c r="L8" s="249"/>
      <c r="M8" s="249"/>
      <c r="N8" s="249"/>
      <c r="O8" s="249"/>
      <c r="P8" s="249"/>
      <c r="Q8" s="249"/>
      <c r="R8" s="249"/>
      <c r="S8" s="69"/>
    </row>
    <row r="9" spans="1:19">
      <c r="A9" s="59" t="s">
        <v>27</v>
      </c>
      <c r="B9" s="59" t="s">
        <v>198</v>
      </c>
      <c r="C9" s="10" t="s">
        <v>18</v>
      </c>
      <c r="D9" s="249"/>
      <c r="E9" s="249"/>
      <c r="F9" s="249"/>
      <c r="G9" s="249"/>
      <c r="H9" s="249"/>
      <c r="I9" s="249"/>
      <c r="J9" s="249"/>
      <c r="K9" s="249"/>
      <c r="L9" s="249"/>
      <c r="M9" s="249"/>
      <c r="N9" s="249"/>
      <c r="O9" s="249"/>
      <c r="P9" s="249"/>
      <c r="Q9" s="249"/>
      <c r="R9" s="249"/>
      <c r="S9" s="69"/>
    </row>
    <row r="10" spans="1:19">
      <c r="A10" s="59" t="s">
        <v>28</v>
      </c>
      <c r="B10" s="59" t="s">
        <v>198</v>
      </c>
      <c r="C10" s="10" t="s">
        <v>18</v>
      </c>
      <c r="D10" s="249"/>
      <c r="E10" s="249"/>
      <c r="F10" s="249"/>
      <c r="G10" s="249"/>
      <c r="H10" s="249"/>
      <c r="I10" s="249"/>
      <c r="J10" s="249"/>
      <c r="K10" s="249"/>
      <c r="L10" s="249"/>
      <c r="M10" s="249"/>
      <c r="N10" s="249"/>
      <c r="O10" s="249"/>
      <c r="P10" s="249"/>
      <c r="Q10" s="249"/>
      <c r="R10" s="249"/>
      <c r="S10" s="69"/>
    </row>
    <row r="11" spans="1:19">
      <c r="A11" s="59" t="s">
        <v>29</v>
      </c>
      <c r="B11" s="59" t="s">
        <v>198</v>
      </c>
      <c r="C11" s="10" t="s">
        <v>18</v>
      </c>
      <c r="D11" s="249"/>
      <c r="E11" s="249"/>
      <c r="F11" s="249"/>
      <c r="G11" s="249"/>
      <c r="H11" s="249"/>
      <c r="I11" s="249"/>
      <c r="J11" s="249"/>
      <c r="K11" s="249"/>
      <c r="L11" s="249"/>
      <c r="M11" s="249"/>
      <c r="N11" s="249"/>
      <c r="O11" s="249"/>
      <c r="P11" s="249"/>
      <c r="Q11" s="249"/>
      <c r="R11" s="249"/>
      <c r="S11" s="69"/>
    </row>
    <row r="12" spans="1:19">
      <c r="A12" s="59" t="s">
        <v>30</v>
      </c>
      <c r="B12" s="59" t="s">
        <v>198</v>
      </c>
      <c r="C12" s="10" t="s">
        <v>18</v>
      </c>
      <c r="D12" s="249"/>
      <c r="E12" s="249"/>
      <c r="F12" s="249"/>
      <c r="G12" s="249"/>
      <c r="H12" s="249"/>
      <c r="I12" s="249"/>
      <c r="J12" s="249"/>
      <c r="K12" s="249"/>
      <c r="L12" s="249"/>
      <c r="M12" s="249"/>
      <c r="N12" s="249"/>
      <c r="O12" s="249"/>
      <c r="P12" s="249"/>
      <c r="Q12" s="249"/>
      <c r="R12" s="249"/>
      <c r="S12" s="69"/>
    </row>
    <row r="13" spans="1:19">
      <c r="A13" s="59" t="s">
        <v>31</v>
      </c>
      <c r="B13" s="59" t="s">
        <v>198</v>
      </c>
      <c r="C13" s="10" t="s">
        <v>18</v>
      </c>
      <c r="D13" s="249"/>
      <c r="E13" s="249"/>
      <c r="F13" s="249"/>
      <c r="G13" s="249"/>
      <c r="H13" s="249"/>
      <c r="I13" s="249"/>
      <c r="J13" s="249"/>
      <c r="K13" s="249"/>
      <c r="L13" s="249"/>
      <c r="M13" s="249"/>
      <c r="N13" s="249"/>
      <c r="O13" s="249"/>
      <c r="P13" s="249"/>
      <c r="Q13" s="249"/>
      <c r="R13" s="249"/>
      <c r="S13" s="69"/>
    </row>
    <row r="14" spans="1:19">
      <c r="A14" s="59" t="s">
        <v>32</v>
      </c>
      <c r="B14" s="59" t="s">
        <v>198</v>
      </c>
      <c r="C14" s="10" t="s">
        <v>18</v>
      </c>
      <c r="D14" s="249"/>
      <c r="E14" s="249"/>
      <c r="F14" s="249"/>
      <c r="G14" s="249"/>
      <c r="H14" s="249"/>
      <c r="I14" s="249"/>
      <c r="J14" s="249"/>
      <c r="K14" s="249"/>
      <c r="L14" s="249"/>
      <c r="M14" s="249"/>
      <c r="N14" s="249"/>
      <c r="O14" s="249"/>
      <c r="P14" s="249"/>
      <c r="Q14" s="249"/>
      <c r="R14" s="249"/>
      <c r="S14" s="69"/>
    </row>
    <row r="15" spans="1:19">
      <c r="A15" s="59" t="s">
        <v>33</v>
      </c>
      <c r="B15" s="59" t="s">
        <v>198</v>
      </c>
      <c r="C15" s="10" t="s">
        <v>18</v>
      </c>
      <c r="D15" s="249"/>
      <c r="E15" s="249"/>
      <c r="F15" s="249"/>
      <c r="G15" s="249"/>
      <c r="H15" s="249"/>
      <c r="I15" s="249"/>
      <c r="J15" s="249"/>
      <c r="K15" s="249"/>
      <c r="L15" s="249"/>
      <c r="M15" s="249"/>
      <c r="N15" s="249"/>
      <c r="O15" s="249"/>
      <c r="P15" s="249"/>
      <c r="Q15" s="249"/>
      <c r="R15" s="249"/>
      <c r="S15" s="69"/>
    </row>
    <row r="16" spans="1:19">
      <c r="A16" s="59" t="s">
        <v>34</v>
      </c>
      <c r="B16" s="59" t="s">
        <v>198</v>
      </c>
      <c r="C16" s="10" t="s">
        <v>18</v>
      </c>
      <c r="D16" s="249"/>
      <c r="E16" s="249"/>
      <c r="F16" s="249"/>
      <c r="G16" s="249"/>
      <c r="H16" s="249"/>
      <c r="I16" s="249"/>
      <c r="J16" s="249"/>
      <c r="K16" s="249"/>
      <c r="L16" s="249"/>
      <c r="M16" s="249"/>
      <c r="N16" s="249"/>
      <c r="O16" s="249"/>
      <c r="P16" s="249"/>
      <c r="Q16" s="249"/>
      <c r="R16" s="249"/>
      <c r="S16" s="69"/>
    </row>
    <row r="17" spans="1:19">
      <c r="A17" s="59" t="s">
        <v>35</v>
      </c>
      <c r="B17" s="59" t="s">
        <v>198</v>
      </c>
      <c r="C17" s="10" t="s">
        <v>18</v>
      </c>
      <c r="D17" s="249"/>
      <c r="E17" s="249"/>
      <c r="F17" s="249"/>
      <c r="G17" s="249"/>
      <c r="H17" s="249"/>
      <c r="I17" s="249"/>
      <c r="J17" s="249"/>
      <c r="K17" s="249"/>
      <c r="L17" s="249"/>
      <c r="M17" s="249"/>
      <c r="N17" s="249"/>
      <c r="O17" s="249"/>
      <c r="P17" s="249"/>
      <c r="Q17" s="249"/>
      <c r="R17" s="249"/>
      <c r="S17" s="69"/>
    </row>
    <row r="18" spans="1:19">
      <c r="A18" s="59" t="s">
        <v>36</v>
      </c>
      <c r="B18" s="59" t="s">
        <v>198</v>
      </c>
      <c r="C18" s="10" t="s">
        <v>18</v>
      </c>
      <c r="D18" s="249"/>
      <c r="E18" s="249"/>
      <c r="F18" s="249"/>
      <c r="G18" s="249"/>
      <c r="H18" s="249"/>
      <c r="I18" s="249"/>
      <c r="J18" s="249"/>
      <c r="K18" s="249"/>
      <c r="L18" s="249"/>
      <c r="M18" s="249"/>
      <c r="N18" s="249"/>
      <c r="O18" s="249"/>
      <c r="P18" s="249"/>
      <c r="Q18" s="249"/>
      <c r="R18" s="249"/>
      <c r="S18" s="69"/>
    </row>
    <row r="19" spans="1:19">
      <c r="A19" s="59" t="s">
        <v>37</v>
      </c>
      <c r="B19" s="59" t="s">
        <v>198</v>
      </c>
      <c r="C19" s="10" t="s">
        <v>18</v>
      </c>
      <c r="D19" s="249"/>
      <c r="E19" s="249"/>
      <c r="F19" s="249"/>
      <c r="G19" s="249"/>
      <c r="H19" s="249"/>
      <c r="I19" s="249"/>
      <c r="J19" s="249"/>
      <c r="K19" s="249"/>
      <c r="L19" s="249"/>
      <c r="M19" s="249"/>
      <c r="N19" s="249"/>
      <c r="O19" s="249"/>
      <c r="P19" s="249"/>
      <c r="Q19" s="249"/>
      <c r="R19" s="249"/>
      <c r="S19" s="69"/>
    </row>
    <row r="20" spans="1:19">
      <c r="A20" s="59" t="s">
        <v>38</v>
      </c>
      <c r="B20" s="59" t="s">
        <v>198</v>
      </c>
      <c r="C20" s="10" t="s">
        <v>18</v>
      </c>
      <c r="D20" s="249"/>
      <c r="E20" s="249"/>
      <c r="F20" s="249"/>
      <c r="G20" s="249"/>
      <c r="H20" s="249"/>
      <c r="I20" s="249"/>
      <c r="J20" s="249"/>
      <c r="K20" s="249"/>
      <c r="L20" s="249"/>
      <c r="M20" s="249"/>
      <c r="N20" s="249"/>
      <c r="O20" s="249"/>
      <c r="P20" s="249"/>
      <c r="Q20" s="249"/>
      <c r="R20" s="249"/>
      <c r="S20" s="69"/>
    </row>
    <row r="21" spans="1:19">
      <c r="A21" s="59" t="s">
        <v>39</v>
      </c>
      <c r="B21" s="59" t="s">
        <v>198</v>
      </c>
      <c r="C21" s="10" t="s">
        <v>18</v>
      </c>
      <c r="D21" s="249"/>
      <c r="E21" s="249"/>
      <c r="F21" s="249"/>
      <c r="G21" s="249"/>
      <c r="H21" s="249"/>
      <c r="I21" s="249"/>
      <c r="J21" s="249"/>
      <c r="K21" s="249"/>
      <c r="L21" s="249"/>
      <c r="M21" s="249"/>
      <c r="N21" s="249"/>
      <c r="O21" s="249"/>
      <c r="P21" s="249"/>
      <c r="Q21" s="249"/>
      <c r="R21" s="249"/>
      <c r="S21" s="69"/>
    </row>
    <row r="22" spans="1:19">
      <c r="A22" s="59" t="s">
        <v>40</v>
      </c>
      <c r="B22" s="59" t="s">
        <v>198</v>
      </c>
      <c r="C22" s="10" t="s">
        <v>18</v>
      </c>
      <c r="D22" s="249"/>
      <c r="E22" s="249"/>
      <c r="F22" s="249"/>
      <c r="G22" s="249"/>
      <c r="H22" s="249"/>
      <c r="I22" s="249"/>
      <c r="J22" s="249"/>
      <c r="K22" s="249"/>
      <c r="L22" s="249"/>
      <c r="M22" s="249"/>
      <c r="N22" s="249"/>
      <c r="O22" s="249"/>
      <c r="P22" s="249"/>
      <c r="Q22" s="249"/>
      <c r="R22" s="249"/>
      <c r="S22" s="69"/>
    </row>
    <row r="23" spans="1:19">
      <c r="A23" s="59" t="s">
        <v>41</v>
      </c>
      <c r="B23" s="59" t="s">
        <v>198</v>
      </c>
      <c r="C23" s="10" t="s">
        <v>18</v>
      </c>
      <c r="D23" s="249"/>
      <c r="E23" s="249"/>
      <c r="F23" s="249"/>
      <c r="G23" s="249"/>
      <c r="H23" s="249"/>
      <c r="I23" s="249"/>
      <c r="J23" s="249"/>
      <c r="K23" s="249"/>
      <c r="L23" s="249"/>
      <c r="M23" s="249"/>
      <c r="N23" s="249"/>
      <c r="O23" s="249"/>
      <c r="P23" s="249"/>
      <c r="Q23" s="249"/>
      <c r="R23" s="249"/>
      <c r="S23" s="69"/>
    </row>
    <row r="24" spans="1:19">
      <c r="A24" s="59" t="s">
        <v>42</v>
      </c>
      <c r="B24" s="59" t="s">
        <v>198</v>
      </c>
      <c r="C24" s="10" t="s">
        <v>18</v>
      </c>
      <c r="D24" s="249"/>
      <c r="E24" s="249"/>
      <c r="F24" s="249"/>
      <c r="G24" s="249"/>
      <c r="H24" s="249"/>
      <c r="I24" s="249"/>
      <c r="J24" s="249"/>
      <c r="K24" s="249"/>
      <c r="L24" s="249"/>
      <c r="M24" s="249"/>
      <c r="N24" s="249"/>
      <c r="O24" s="249"/>
      <c r="P24" s="249"/>
      <c r="Q24" s="249"/>
      <c r="R24" s="249"/>
      <c r="S24" s="69"/>
    </row>
    <row r="25" spans="1:19">
      <c r="A25" s="59" t="s">
        <v>43</v>
      </c>
      <c r="B25" s="59" t="s">
        <v>198</v>
      </c>
      <c r="C25" s="10" t="s">
        <v>18</v>
      </c>
      <c r="D25" s="249"/>
      <c r="E25" s="249"/>
      <c r="F25" s="249"/>
      <c r="G25" s="249"/>
      <c r="H25" s="249"/>
      <c r="I25" s="249"/>
      <c r="J25" s="249"/>
      <c r="K25" s="249"/>
      <c r="L25" s="249"/>
      <c r="M25" s="249"/>
      <c r="N25" s="249"/>
      <c r="O25" s="249"/>
      <c r="P25" s="249"/>
      <c r="Q25" s="249"/>
      <c r="R25" s="249"/>
      <c r="S25" s="69"/>
    </row>
    <row r="26" spans="1:19" s="33" customFormat="1">
      <c r="A26" s="60">
        <v>2</v>
      </c>
      <c r="B26" s="41" t="s">
        <v>48</v>
      </c>
      <c r="C26" s="9" t="s">
        <v>19</v>
      </c>
      <c r="D26" s="290"/>
      <c r="E26" s="290"/>
      <c r="F26" s="290"/>
      <c r="G26" s="290"/>
      <c r="H26" s="290"/>
      <c r="I26" s="290"/>
      <c r="J26" s="290"/>
      <c r="K26" s="290"/>
      <c r="L26" s="290"/>
      <c r="M26" s="290"/>
      <c r="N26" s="290"/>
      <c r="O26" s="290"/>
      <c r="P26" s="290"/>
      <c r="Q26" s="290"/>
      <c r="R26" s="290"/>
      <c r="S26" s="69"/>
    </row>
    <row r="27" spans="1:19">
      <c r="A27" s="60">
        <v>3</v>
      </c>
      <c r="B27" s="41" t="s">
        <v>49</v>
      </c>
      <c r="C27" s="4"/>
      <c r="D27" s="290"/>
      <c r="E27" s="290"/>
      <c r="F27" s="290"/>
      <c r="G27" s="290"/>
      <c r="H27" s="290"/>
      <c r="I27" s="290"/>
      <c r="J27" s="290"/>
      <c r="K27" s="290"/>
      <c r="L27" s="290"/>
      <c r="M27" s="290"/>
      <c r="N27" s="290"/>
      <c r="O27" s="290"/>
      <c r="P27" s="290"/>
      <c r="Q27" s="290"/>
      <c r="R27" s="290"/>
      <c r="S27" s="69"/>
    </row>
    <row r="28" spans="1:19">
      <c r="A28" s="58" t="s">
        <v>140</v>
      </c>
      <c r="B28" s="59" t="s">
        <v>5</v>
      </c>
      <c r="C28" s="3"/>
      <c r="D28" s="249"/>
      <c r="E28" s="249"/>
      <c r="F28" s="249"/>
      <c r="G28" s="249"/>
      <c r="H28" s="249"/>
      <c r="I28" s="249"/>
      <c r="J28" s="249"/>
      <c r="K28" s="249"/>
      <c r="L28" s="249"/>
      <c r="M28" s="249"/>
      <c r="N28" s="249"/>
      <c r="O28" s="249"/>
      <c r="P28" s="249"/>
      <c r="Q28" s="249"/>
      <c r="R28" s="249"/>
      <c r="S28" s="69"/>
    </row>
    <row r="29" spans="1:19">
      <c r="A29" s="58" t="s">
        <v>141</v>
      </c>
      <c r="B29" s="59" t="s">
        <v>324</v>
      </c>
      <c r="C29" s="3"/>
      <c r="D29" s="249"/>
      <c r="E29" s="249"/>
      <c r="F29" s="249"/>
      <c r="G29" s="249"/>
      <c r="H29" s="249"/>
      <c r="I29" s="249"/>
      <c r="J29" s="249"/>
      <c r="K29" s="249"/>
      <c r="L29" s="249"/>
      <c r="M29" s="249"/>
      <c r="N29" s="249"/>
      <c r="O29" s="249"/>
      <c r="P29" s="249"/>
      <c r="Q29" s="249"/>
      <c r="R29" s="249"/>
      <c r="S29" s="69"/>
    </row>
    <row r="30" spans="1:19">
      <c r="A30" s="58" t="s">
        <v>144</v>
      </c>
      <c r="B30" s="59" t="s">
        <v>202</v>
      </c>
      <c r="C30" s="3"/>
      <c r="D30" s="249"/>
      <c r="E30" s="249"/>
      <c r="F30" s="249"/>
      <c r="G30" s="249"/>
      <c r="H30" s="249"/>
      <c r="I30" s="249"/>
      <c r="J30" s="249"/>
      <c r="K30" s="249"/>
      <c r="L30" s="249"/>
      <c r="M30" s="249"/>
      <c r="N30" s="249"/>
      <c r="O30" s="249"/>
      <c r="P30" s="249"/>
      <c r="Q30" s="249"/>
      <c r="R30" s="249"/>
      <c r="S30" s="69"/>
    </row>
    <row r="31" spans="1:19" ht="11.25" thickBot="1">
      <c r="A31" s="443"/>
      <c r="B31" s="444"/>
      <c r="C31" s="445"/>
      <c r="D31" s="446"/>
      <c r="E31" s="446"/>
      <c r="F31" s="446"/>
      <c r="G31" s="446"/>
      <c r="H31" s="446"/>
      <c r="I31" s="446"/>
      <c r="J31" s="446"/>
      <c r="K31" s="446"/>
      <c r="L31" s="446"/>
      <c r="M31" s="446"/>
      <c r="N31" s="446"/>
      <c r="O31" s="446"/>
      <c r="P31" s="446"/>
      <c r="Q31" s="446"/>
      <c r="R31" s="446"/>
      <c r="S31" s="447"/>
    </row>
    <row r="32" spans="1:19" s="29" customFormat="1" ht="30" customHeight="1" thickBot="1">
      <c r="B32" s="302" t="s">
        <v>210</v>
      </c>
      <c r="C32" s="303"/>
      <c r="D32" s="304"/>
      <c r="E32" s="305"/>
      <c r="F32" s="31"/>
      <c r="G32" s="31"/>
      <c r="H32" s="31"/>
      <c r="I32" s="31"/>
      <c r="J32" s="31"/>
      <c r="K32" s="31"/>
      <c r="L32" s="31"/>
      <c r="M32" s="31"/>
      <c r="N32" s="31"/>
      <c r="O32" s="31"/>
      <c r="P32" s="31"/>
      <c r="Q32" s="31"/>
      <c r="R32" s="31"/>
      <c r="S32" s="67"/>
    </row>
    <row r="33" spans="1:19" s="29" customFormat="1" ht="30" customHeight="1" thickBot="1">
      <c r="B33" s="298" t="s">
        <v>304</v>
      </c>
      <c r="C33" s="299"/>
      <c r="D33" s="300"/>
      <c r="E33" s="300"/>
      <c r="F33" s="300"/>
      <c r="G33" s="300"/>
      <c r="H33" s="300"/>
      <c r="I33" s="300"/>
      <c r="J33" s="300"/>
      <c r="K33" s="300"/>
      <c r="L33" s="300"/>
      <c r="M33" s="300"/>
      <c r="N33" s="301"/>
      <c r="O33" s="31"/>
      <c r="P33" s="31"/>
      <c r="Q33" s="31"/>
      <c r="R33" s="31"/>
      <c r="S33" s="67"/>
    </row>
    <row r="34" spans="1:19" s="39" customFormat="1">
      <c r="B34" s="39" t="s">
        <v>196</v>
      </c>
      <c r="C34" s="52"/>
      <c r="D34" s="53"/>
      <c r="E34" s="53"/>
      <c r="F34" s="53"/>
      <c r="G34" s="53"/>
      <c r="H34" s="53"/>
      <c r="I34" s="53"/>
      <c r="J34" s="53"/>
      <c r="K34" s="53"/>
      <c r="L34" s="53"/>
      <c r="M34" s="53"/>
      <c r="N34" s="53"/>
      <c r="O34" s="53"/>
      <c r="P34" s="53"/>
      <c r="Q34" s="53"/>
      <c r="R34" s="53"/>
      <c r="S34" s="54"/>
    </row>
    <row r="35" spans="1:19" s="5" customFormat="1" ht="12.75" customHeight="1">
      <c r="A35" s="449" t="s">
        <v>23</v>
      </c>
      <c r="B35" s="451" t="s">
        <v>4</v>
      </c>
      <c r="C35" s="449"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58" t="s">
        <v>1</v>
      </c>
    </row>
    <row r="36" spans="1:19" s="5" customFormat="1">
      <c r="A36" s="450"/>
      <c r="B36" s="451"/>
      <c r="C36" s="450"/>
      <c r="D36" s="448"/>
      <c r="E36" s="448"/>
      <c r="F36" s="448"/>
      <c r="G36" s="448"/>
      <c r="H36" s="448"/>
      <c r="I36" s="448"/>
      <c r="J36" s="448"/>
      <c r="K36" s="448"/>
      <c r="L36" s="448"/>
      <c r="M36" s="448"/>
      <c r="N36" s="448"/>
      <c r="O36" s="448"/>
      <c r="P36" s="448"/>
      <c r="Q36" s="448"/>
      <c r="R36" s="448"/>
      <c r="S36" s="459"/>
    </row>
    <row r="37" spans="1:19" s="33" customFormat="1">
      <c r="A37" s="66">
        <v>1</v>
      </c>
      <c r="B37" s="59" t="s">
        <v>189</v>
      </c>
      <c r="C37" s="3" t="s">
        <v>8</v>
      </c>
      <c r="D37" s="34"/>
      <c r="E37" s="34"/>
      <c r="F37" s="34"/>
      <c r="G37" s="34"/>
      <c r="H37" s="34"/>
      <c r="I37" s="34"/>
      <c r="J37" s="34"/>
      <c r="K37" s="34"/>
      <c r="L37" s="34"/>
      <c r="M37" s="34"/>
      <c r="N37" s="34"/>
      <c r="O37" s="34"/>
      <c r="P37" s="34"/>
      <c r="Q37" s="34"/>
      <c r="R37" s="34"/>
      <c r="S37" s="69"/>
    </row>
    <row r="38" spans="1:19" s="33" customFormat="1">
      <c r="A38" s="66">
        <v>2</v>
      </c>
      <c r="B38" s="59" t="s">
        <v>298</v>
      </c>
      <c r="C38" s="3" t="s">
        <v>8</v>
      </c>
      <c r="D38" s="34"/>
      <c r="E38" s="34"/>
      <c r="F38" s="34"/>
      <c r="G38" s="34"/>
      <c r="H38" s="34"/>
      <c r="I38" s="34"/>
      <c r="J38" s="34"/>
      <c r="K38" s="34"/>
      <c r="L38" s="34"/>
      <c r="M38" s="34"/>
      <c r="N38" s="34"/>
      <c r="O38" s="34"/>
      <c r="P38" s="34"/>
      <c r="Q38" s="34"/>
      <c r="R38" s="34"/>
      <c r="S38" s="69"/>
    </row>
    <row r="39" spans="1:19" s="33" customFormat="1">
      <c r="A39" s="66">
        <v>3</v>
      </c>
      <c r="B39" s="59" t="s">
        <v>300</v>
      </c>
      <c r="C39" s="3" t="s">
        <v>8</v>
      </c>
      <c r="D39" s="34"/>
      <c r="E39" s="34"/>
      <c r="F39" s="34"/>
      <c r="G39" s="34"/>
      <c r="H39" s="34"/>
      <c r="I39" s="34"/>
      <c r="J39" s="34"/>
      <c r="K39" s="34"/>
      <c r="L39" s="34"/>
      <c r="M39" s="34"/>
      <c r="N39" s="34"/>
      <c r="O39" s="34"/>
      <c r="P39" s="34"/>
      <c r="Q39" s="34"/>
      <c r="R39" s="34"/>
      <c r="S39" s="69"/>
    </row>
    <row r="40" spans="1:19" s="33" customFormat="1">
      <c r="A40" s="66">
        <v>4</v>
      </c>
      <c r="B40" s="136" t="s">
        <v>190</v>
      </c>
      <c r="C40" s="3" t="s">
        <v>8</v>
      </c>
      <c r="D40" s="34"/>
      <c r="E40" s="34"/>
      <c r="F40" s="34"/>
      <c r="G40" s="34"/>
      <c r="H40" s="34"/>
      <c r="I40" s="34"/>
      <c r="J40" s="34"/>
      <c r="K40" s="34"/>
      <c r="L40" s="34"/>
      <c r="M40" s="34"/>
      <c r="N40" s="34"/>
      <c r="O40" s="34"/>
      <c r="P40" s="34"/>
      <c r="Q40" s="34"/>
      <c r="R40" s="34"/>
      <c r="S40" s="69"/>
    </row>
    <row r="41" spans="1:19" s="33" customFormat="1" ht="21">
      <c r="A41" s="66">
        <v>5</v>
      </c>
      <c r="B41" s="137" t="s">
        <v>193</v>
      </c>
      <c r="C41" s="3" t="s">
        <v>8</v>
      </c>
      <c r="D41" s="34"/>
      <c r="E41" s="34"/>
      <c r="F41" s="34"/>
      <c r="G41" s="34"/>
      <c r="H41" s="34"/>
      <c r="I41" s="34"/>
      <c r="J41" s="34"/>
      <c r="K41" s="34"/>
      <c r="L41" s="34"/>
      <c r="M41" s="34"/>
      <c r="N41" s="34"/>
      <c r="O41" s="34"/>
      <c r="P41" s="34"/>
      <c r="Q41" s="34"/>
      <c r="R41" s="34"/>
      <c r="S41" s="69"/>
    </row>
    <row r="42" spans="1:19" s="33" customFormat="1">
      <c r="A42" s="66">
        <v>6</v>
      </c>
      <c r="B42" s="136" t="s">
        <v>191</v>
      </c>
      <c r="C42" s="3" t="s">
        <v>8</v>
      </c>
      <c r="D42" s="34"/>
      <c r="E42" s="34"/>
      <c r="F42" s="34"/>
      <c r="G42" s="34"/>
      <c r="H42" s="34"/>
      <c r="I42" s="34"/>
      <c r="J42" s="34"/>
      <c r="K42" s="34"/>
      <c r="L42" s="34"/>
      <c r="M42" s="34"/>
      <c r="N42" s="34"/>
      <c r="O42" s="34"/>
      <c r="P42" s="34"/>
      <c r="Q42" s="34"/>
      <c r="R42" s="34"/>
      <c r="S42" s="69"/>
    </row>
    <row r="43" spans="1:19" s="33" customFormat="1">
      <c r="A43" s="66">
        <v>7</v>
      </c>
      <c r="B43" s="59" t="s">
        <v>192</v>
      </c>
      <c r="C43" s="3" t="s">
        <v>8</v>
      </c>
      <c r="D43" s="34"/>
      <c r="E43" s="34"/>
      <c r="F43" s="34"/>
      <c r="G43" s="34"/>
      <c r="H43" s="34"/>
      <c r="I43" s="34"/>
      <c r="J43" s="34"/>
      <c r="K43" s="34"/>
      <c r="L43" s="34"/>
      <c r="M43" s="34"/>
      <c r="N43" s="34"/>
      <c r="O43" s="34"/>
      <c r="P43" s="34"/>
      <c r="Q43" s="34"/>
      <c r="R43" s="34"/>
      <c r="S43" s="69"/>
    </row>
    <row r="44" spans="1:19" s="33" customFormat="1">
      <c r="A44" s="66">
        <v>8</v>
      </c>
      <c r="B44" s="59" t="s">
        <v>195</v>
      </c>
      <c r="C44" s="3" t="s">
        <v>8</v>
      </c>
      <c r="D44" s="34"/>
      <c r="E44" s="34"/>
      <c r="F44" s="34"/>
      <c r="G44" s="34"/>
      <c r="H44" s="34"/>
      <c r="I44" s="34"/>
      <c r="J44" s="34"/>
      <c r="K44" s="34"/>
      <c r="L44" s="34"/>
      <c r="M44" s="34"/>
      <c r="N44" s="34"/>
      <c r="O44" s="34"/>
      <c r="P44" s="34"/>
      <c r="Q44" s="34"/>
      <c r="R44" s="34"/>
      <c r="S44" s="69"/>
    </row>
    <row r="45" spans="1:19" s="33" customFormat="1">
      <c r="A45" s="66">
        <v>9</v>
      </c>
      <c r="B45" s="59" t="s">
        <v>194</v>
      </c>
      <c r="C45" s="3" t="s">
        <v>8</v>
      </c>
      <c r="D45" s="34"/>
      <c r="E45" s="34"/>
      <c r="F45" s="34"/>
      <c r="G45" s="34"/>
      <c r="H45" s="34"/>
      <c r="I45" s="34"/>
      <c r="J45" s="34"/>
      <c r="K45" s="34"/>
      <c r="L45" s="34"/>
      <c r="M45" s="34"/>
      <c r="N45" s="34"/>
      <c r="O45" s="34"/>
      <c r="P45" s="34"/>
      <c r="Q45" s="34"/>
      <c r="R45" s="34"/>
      <c r="S45" s="69"/>
    </row>
    <row r="46" spans="1:19" s="33" customFormat="1">
      <c r="A46" s="63">
        <v>10</v>
      </c>
      <c r="B46" s="64" t="s">
        <v>197</v>
      </c>
      <c r="C46" s="65" t="s">
        <v>8</v>
      </c>
      <c r="D46" s="35"/>
      <c r="E46" s="35"/>
      <c r="F46" s="35"/>
      <c r="G46" s="35"/>
      <c r="H46" s="35"/>
      <c r="I46" s="35"/>
      <c r="J46" s="35"/>
      <c r="K46" s="35"/>
      <c r="L46" s="35"/>
      <c r="M46" s="35"/>
      <c r="N46" s="35"/>
      <c r="O46" s="35"/>
      <c r="P46" s="35"/>
      <c r="Q46" s="35"/>
      <c r="R46" s="35"/>
      <c r="S46" s="51"/>
    </row>
    <row r="48" spans="1:19" s="39" customFormat="1">
      <c r="B48" s="39" t="s">
        <v>157</v>
      </c>
      <c r="C48" s="52"/>
      <c r="D48" s="53"/>
      <c r="E48" s="53"/>
      <c r="F48" s="53"/>
      <c r="G48" s="53"/>
      <c r="H48" s="53"/>
      <c r="I48" s="53"/>
      <c r="J48" s="53"/>
      <c r="K48" s="53"/>
      <c r="L48" s="53"/>
      <c r="M48" s="53"/>
      <c r="N48" s="53"/>
      <c r="O48" s="53"/>
      <c r="P48" s="53"/>
      <c r="Q48" s="53"/>
      <c r="R48" s="53"/>
      <c r="S48" s="54"/>
    </row>
    <row r="49" spans="1:19" s="5" customFormat="1" ht="12.75" customHeight="1">
      <c r="A49" s="449" t="s">
        <v>23</v>
      </c>
      <c r="B49" s="451" t="s">
        <v>4</v>
      </c>
      <c r="C49" s="449" t="s">
        <v>2</v>
      </c>
      <c r="D49" s="24" t="s">
        <v>320</v>
      </c>
      <c r="E49" s="24" t="s">
        <v>320</v>
      </c>
      <c r="F49" s="24" t="s">
        <v>320</v>
      </c>
      <c r="G49" s="24" t="s">
        <v>320</v>
      </c>
      <c r="H49" s="24" t="s">
        <v>320</v>
      </c>
      <c r="I49" s="24" t="s">
        <v>320</v>
      </c>
      <c r="J49" s="24" t="s">
        <v>320</v>
      </c>
      <c r="K49" s="24" t="s">
        <v>320</v>
      </c>
      <c r="L49" s="24" t="s">
        <v>320</v>
      </c>
      <c r="M49" s="24" t="s">
        <v>320</v>
      </c>
      <c r="N49" s="24" t="s">
        <v>320</v>
      </c>
      <c r="O49" s="24" t="s">
        <v>320</v>
      </c>
      <c r="P49" s="24" t="s">
        <v>320</v>
      </c>
      <c r="Q49" s="24" t="s">
        <v>320</v>
      </c>
      <c r="R49" s="24" t="s">
        <v>320</v>
      </c>
      <c r="S49" s="458" t="s">
        <v>1</v>
      </c>
    </row>
    <row r="50" spans="1:19" s="5" customFormat="1">
      <c r="A50" s="450"/>
      <c r="B50" s="451"/>
      <c r="C50" s="450"/>
      <c r="D50" s="448"/>
      <c r="E50" s="448"/>
      <c r="F50" s="448"/>
      <c r="G50" s="448"/>
      <c r="H50" s="448"/>
      <c r="I50" s="448"/>
      <c r="J50" s="448"/>
      <c r="K50" s="448"/>
      <c r="L50" s="448"/>
      <c r="M50" s="448"/>
      <c r="N50" s="448"/>
      <c r="O50" s="448"/>
      <c r="P50" s="448"/>
      <c r="Q50" s="448"/>
      <c r="R50" s="448"/>
      <c r="S50" s="459"/>
    </row>
    <row r="51" spans="1:19" s="33" customFormat="1">
      <c r="A51" s="57">
        <v>1</v>
      </c>
      <c r="B51" s="59" t="s">
        <v>189</v>
      </c>
      <c r="C51" s="62" t="s">
        <v>9</v>
      </c>
      <c r="D51" s="71"/>
      <c r="E51" s="71"/>
      <c r="F51" s="71"/>
      <c r="G51" s="71"/>
      <c r="H51" s="71"/>
      <c r="I51" s="71"/>
      <c r="J51" s="71"/>
      <c r="K51" s="71"/>
      <c r="L51" s="71"/>
      <c r="M51" s="71"/>
      <c r="N51" s="71"/>
      <c r="O51" s="71"/>
      <c r="P51" s="71"/>
      <c r="Q51" s="71"/>
      <c r="R51" s="71"/>
      <c r="S51" s="73"/>
    </row>
    <row r="52" spans="1:19" s="33" customFormat="1">
      <c r="A52" s="57">
        <v>2</v>
      </c>
      <c r="B52" s="59" t="s">
        <v>301</v>
      </c>
      <c r="C52" s="62" t="s">
        <v>9</v>
      </c>
      <c r="D52" s="71"/>
      <c r="E52" s="71"/>
      <c r="F52" s="71"/>
      <c r="G52" s="71"/>
      <c r="H52" s="71"/>
      <c r="I52" s="71"/>
      <c r="J52" s="71"/>
      <c r="K52" s="71"/>
      <c r="L52" s="71"/>
      <c r="M52" s="71"/>
      <c r="N52" s="71"/>
      <c r="O52" s="71"/>
      <c r="P52" s="71"/>
      <c r="Q52" s="71"/>
      <c r="R52" s="71"/>
      <c r="S52" s="73"/>
    </row>
    <row r="53" spans="1:19" s="33" customFormat="1">
      <c r="A53" s="57">
        <v>3</v>
      </c>
      <c r="B53" s="59" t="s">
        <v>299</v>
      </c>
      <c r="C53" s="62" t="s">
        <v>9</v>
      </c>
      <c r="D53" s="71"/>
      <c r="E53" s="71"/>
      <c r="F53" s="71"/>
      <c r="G53" s="71"/>
      <c r="H53" s="71"/>
      <c r="I53" s="71"/>
      <c r="J53" s="71"/>
      <c r="K53" s="71"/>
      <c r="L53" s="71"/>
      <c r="M53" s="71"/>
      <c r="N53" s="71"/>
      <c r="O53" s="71"/>
      <c r="P53" s="71"/>
      <c r="Q53" s="71"/>
      <c r="R53" s="71"/>
      <c r="S53" s="73"/>
    </row>
    <row r="54" spans="1:19" s="33" customFormat="1">
      <c r="A54" s="57">
        <v>4</v>
      </c>
      <c r="B54" s="136" t="s">
        <v>190</v>
      </c>
      <c r="C54" s="62" t="s">
        <v>9</v>
      </c>
      <c r="D54" s="71"/>
      <c r="E54" s="71"/>
      <c r="F54" s="71"/>
      <c r="G54" s="71"/>
      <c r="H54" s="71"/>
      <c r="I54" s="71"/>
      <c r="J54" s="71"/>
      <c r="K54" s="71"/>
      <c r="L54" s="71"/>
      <c r="M54" s="71"/>
      <c r="N54" s="71"/>
      <c r="O54" s="71"/>
      <c r="P54" s="71"/>
      <c r="Q54" s="71"/>
      <c r="R54" s="71"/>
      <c r="S54" s="73"/>
    </row>
    <row r="55" spans="1:19" s="33" customFormat="1" ht="21">
      <c r="A55" s="57">
        <v>5</v>
      </c>
      <c r="B55" s="137" t="s">
        <v>193</v>
      </c>
      <c r="C55" s="62" t="s">
        <v>9</v>
      </c>
      <c r="D55" s="71"/>
      <c r="E55" s="71"/>
      <c r="F55" s="71"/>
      <c r="G55" s="71"/>
      <c r="H55" s="71"/>
      <c r="I55" s="71"/>
      <c r="J55" s="71"/>
      <c r="K55" s="71"/>
      <c r="L55" s="71"/>
      <c r="M55" s="71"/>
      <c r="N55" s="71"/>
      <c r="O55" s="71"/>
      <c r="P55" s="71"/>
      <c r="Q55" s="71"/>
      <c r="R55" s="71"/>
      <c r="S55" s="73"/>
    </row>
    <row r="56" spans="1:19" s="33" customFormat="1">
      <c r="A56" s="57">
        <v>6</v>
      </c>
      <c r="B56" s="136" t="s">
        <v>191</v>
      </c>
      <c r="C56" s="62" t="s">
        <v>9</v>
      </c>
      <c r="D56" s="71"/>
      <c r="E56" s="71"/>
      <c r="F56" s="71"/>
      <c r="G56" s="71"/>
      <c r="H56" s="71"/>
      <c r="I56" s="71"/>
      <c r="J56" s="71"/>
      <c r="K56" s="71"/>
      <c r="L56" s="71"/>
      <c r="M56" s="71"/>
      <c r="N56" s="71"/>
      <c r="O56" s="71"/>
      <c r="P56" s="71"/>
      <c r="Q56" s="71"/>
      <c r="R56" s="71"/>
      <c r="S56" s="73"/>
    </row>
    <row r="57" spans="1:19" s="33" customFormat="1">
      <c r="A57" s="57">
        <v>7</v>
      </c>
      <c r="B57" s="59" t="s">
        <v>192</v>
      </c>
      <c r="C57" s="62" t="s">
        <v>9</v>
      </c>
      <c r="D57" s="71"/>
      <c r="E57" s="71"/>
      <c r="F57" s="71"/>
      <c r="G57" s="71"/>
      <c r="H57" s="71"/>
      <c r="I57" s="71"/>
      <c r="J57" s="71"/>
      <c r="K57" s="71"/>
      <c r="L57" s="71"/>
      <c r="M57" s="71"/>
      <c r="N57" s="71"/>
      <c r="O57" s="71"/>
      <c r="P57" s="71"/>
      <c r="Q57" s="71"/>
      <c r="R57" s="71"/>
      <c r="S57" s="73"/>
    </row>
    <row r="58" spans="1:19" s="33" customFormat="1">
      <c r="A58" s="57">
        <v>8</v>
      </c>
      <c r="B58" s="59" t="s">
        <v>195</v>
      </c>
      <c r="C58" s="62" t="s">
        <v>9</v>
      </c>
      <c r="D58" s="71"/>
      <c r="E58" s="71"/>
      <c r="F58" s="71"/>
      <c r="G58" s="71"/>
      <c r="H58" s="71"/>
      <c r="I58" s="71"/>
      <c r="J58" s="71"/>
      <c r="K58" s="71"/>
      <c r="L58" s="71"/>
      <c r="M58" s="71"/>
      <c r="N58" s="71"/>
      <c r="O58" s="71"/>
      <c r="P58" s="71"/>
      <c r="Q58" s="71"/>
      <c r="R58" s="71"/>
      <c r="S58" s="73"/>
    </row>
    <row r="59" spans="1:19" s="33" customFormat="1">
      <c r="A59" s="57">
        <v>9</v>
      </c>
      <c r="B59" s="59" t="s">
        <v>194</v>
      </c>
      <c r="C59" s="62" t="s">
        <v>9</v>
      </c>
      <c r="D59" s="71"/>
      <c r="E59" s="71"/>
      <c r="F59" s="71"/>
      <c r="G59" s="71"/>
      <c r="H59" s="71"/>
      <c r="I59" s="71"/>
      <c r="J59" s="71"/>
      <c r="K59" s="71"/>
      <c r="L59" s="71"/>
      <c r="M59" s="71"/>
      <c r="N59" s="71"/>
      <c r="O59" s="71"/>
      <c r="P59" s="71"/>
      <c r="Q59" s="71"/>
      <c r="R59" s="71"/>
      <c r="S59" s="73"/>
    </row>
    <row r="60" spans="1:19" s="33" customFormat="1">
      <c r="A60" s="63">
        <v>10</v>
      </c>
      <c r="B60" s="64" t="s">
        <v>197</v>
      </c>
      <c r="C60" s="65" t="s">
        <v>9</v>
      </c>
      <c r="D60" s="72"/>
      <c r="E60" s="72"/>
      <c r="F60" s="72"/>
      <c r="G60" s="72"/>
      <c r="H60" s="72"/>
      <c r="I60" s="72"/>
      <c r="J60" s="72"/>
      <c r="K60" s="72"/>
      <c r="L60" s="72"/>
      <c r="M60" s="72"/>
      <c r="N60" s="72"/>
      <c r="O60" s="72"/>
      <c r="P60" s="72"/>
      <c r="Q60" s="72"/>
      <c r="R60" s="72"/>
      <c r="S60" s="73"/>
    </row>
    <row r="61" spans="1:19" s="33" customFormat="1" ht="11.25" thickBot="1">
      <c r="A61" s="119"/>
      <c r="B61" s="120"/>
      <c r="C61" s="121"/>
      <c r="D61" s="122"/>
      <c r="E61" s="122"/>
      <c r="F61" s="122"/>
      <c r="G61" s="122"/>
      <c r="H61" s="122"/>
      <c r="I61" s="122"/>
      <c r="J61" s="122"/>
      <c r="K61" s="122"/>
      <c r="L61" s="122"/>
      <c r="M61" s="122"/>
      <c r="N61" s="122"/>
      <c r="O61" s="122"/>
      <c r="P61" s="122"/>
      <c r="Q61" s="122"/>
      <c r="R61" s="122"/>
      <c r="S61" s="123"/>
    </row>
    <row r="62" spans="1:19" s="29" customFormat="1" ht="30" customHeight="1" thickBot="1">
      <c r="B62" s="311" t="s">
        <v>248</v>
      </c>
      <c r="C62" s="316"/>
      <c r="D62" s="317"/>
      <c r="E62" s="317"/>
      <c r="F62" s="317"/>
      <c r="G62" s="317"/>
      <c r="H62" s="318"/>
      <c r="I62" s="31"/>
      <c r="J62" s="31"/>
      <c r="K62" s="31"/>
      <c r="L62" s="31"/>
      <c r="M62" s="31"/>
      <c r="N62" s="31"/>
      <c r="O62" s="31"/>
      <c r="P62" s="31"/>
      <c r="Q62" s="31"/>
      <c r="R62" s="31"/>
      <c r="S62" s="67"/>
    </row>
    <row r="63" spans="1:19" s="39" customFormat="1">
      <c r="C63" s="52"/>
      <c r="D63" s="53"/>
      <c r="E63" s="53"/>
      <c r="F63" s="53"/>
      <c r="G63" s="53"/>
      <c r="H63" s="53"/>
      <c r="I63" s="53"/>
      <c r="J63" s="53"/>
      <c r="K63" s="53"/>
      <c r="L63" s="53"/>
      <c r="M63" s="53"/>
      <c r="N63" s="53"/>
      <c r="O63" s="53"/>
      <c r="P63" s="53"/>
      <c r="Q63" s="53"/>
      <c r="R63" s="53"/>
      <c r="S63" s="54"/>
    </row>
    <row r="64" spans="1:19" s="5" customFormat="1" ht="12.75" customHeight="1">
      <c r="A64" s="449" t="s">
        <v>23</v>
      </c>
      <c r="B64" s="451" t="s">
        <v>4</v>
      </c>
      <c r="C64" s="449" t="s">
        <v>2</v>
      </c>
      <c r="D64" s="24" t="s">
        <v>320</v>
      </c>
      <c r="E64" s="24" t="s">
        <v>320</v>
      </c>
      <c r="F64" s="24" t="s">
        <v>320</v>
      </c>
      <c r="G64" s="24" t="s">
        <v>320</v>
      </c>
      <c r="H64" s="24" t="s">
        <v>320</v>
      </c>
      <c r="I64" s="24" t="s">
        <v>320</v>
      </c>
      <c r="J64" s="24" t="s">
        <v>320</v>
      </c>
      <c r="K64" s="24" t="s">
        <v>320</v>
      </c>
      <c r="L64" s="24" t="s">
        <v>320</v>
      </c>
      <c r="M64" s="24" t="s">
        <v>320</v>
      </c>
      <c r="N64" s="24" t="s">
        <v>320</v>
      </c>
      <c r="O64" s="24" t="s">
        <v>320</v>
      </c>
      <c r="P64" s="24" t="s">
        <v>320</v>
      </c>
      <c r="Q64" s="24" t="s">
        <v>320</v>
      </c>
      <c r="R64" s="24" t="s">
        <v>320</v>
      </c>
      <c r="S64" s="458" t="s">
        <v>1</v>
      </c>
    </row>
    <row r="65" spans="1:19" s="5" customFormat="1">
      <c r="A65" s="450"/>
      <c r="B65" s="451"/>
      <c r="C65" s="450"/>
      <c r="D65" s="448"/>
      <c r="E65" s="448"/>
      <c r="F65" s="448"/>
      <c r="G65" s="448"/>
      <c r="H65" s="448"/>
      <c r="I65" s="448"/>
      <c r="J65" s="448"/>
      <c r="K65" s="448"/>
      <c r="L65" s="448"/>
      <c r="M65" s="448"/>
      <c r="N65" s="448"/>
      <c r="O65" s="448"/>
      <c r="P65" s="448"/>
      <c r="Q65" s="448"/>
      <c r="R65" s="448"/>
      <c r="S65" s="459"/>
    </row>
    <row r="66" spans="1:19">
      <c r="A66" s="57">
        <v>1</v>
      </c>
      <c r="B66" s="49" t="s">
        <v>99</v>
      </c>
      <c r="C66" s="62" t="s">
        <v>3</v>
      </c>
      <c r="D66" s="126"/>
      <c r="E66" s="126"/>
      <c r="F66" s="126"/>
      <c r="G66" s="126"/>
      <c r="H66" s="126"/>
      <c r="I66" s="126"/>
      <c r="J66" s="126"/>
      <c r="K66" s="126"/>
      <c r="L66" s="126"/>
      <c r="M66" s="126"/>
      <c r="N66" s="126"/>
      <c r="O66" s="126"/>
      <c r="P66" s="126"/>
      <c r="Q66" s="126"/>
      <c r="R66" s="126"/>
      <c r="S66" s="73"/>
    </row>
    <row r="67" spans="1:19" ht="10.5" customHeight="1">
      <c r="A67" s="57">
        <v>2</v>
      </c>
      <c r="B67" s="49" t="s">
        <v>249</v>
      </c>
      <c r="C67" s="62" t="s">
        <v>3</v>
      </c>
      <c r="D67" s="126"/>
      <c r="E67" s="126"/>
      <c r="F67" s="126"/>
      <c r="G67" s="126"/>
      <c r="H67" s="126"/>
      <c r="I67" s="126"/>
      <c r="J67" s="126"/>
      <c r="K67" s="126"/>
      <c r="L67" s="126"/>
      <c r="M67" s="126"/>
      <c r="N67" s="126"/>
      <c r="O67" s="126"/>
      <c r="P67" s="126"/>
      <c r="Q67" s="126"/>
      <c r="R67" s="126"/>
      <c r="S67" s="73"/>
    </row>
    <row r="68" spans="1:19">
      <c r="A68" s="57">
        <v>3</v>
      </c>
      <c r="B68" s="49" t="s">
        <v>250</v>
      </c>
      <c r="C68" s="62" t="s">
        <v>3</v>
      </c>
      <c r="D68" s="126"/>
      <c r="E68" s="126"/>
      <c r="F68" s="126"/>
      <c r="G68" s="126"/>
      <c r="H68" s="126"/>
      <c r="I68" s="126"/>
      <c r="J68" s="126"/>
      <c r="K68" s="126"/>
      <c r="L68" s="126"/>
      <c r="M68" s="126"/>
      <c r="N68" s="126"/>
      <c r="O68" s="126"/>
      <c r="P68" s="126"/>
      <c r="Q68" s="126"/>
      <c r="R68" s="126"/>
      <c r="S68" s="73"/>
    </row>
    <row r="69" spans="1:19">
      <c r="A69" s="57">
        <v>4</v>
      </c>
      <c r="B69" s="49" t="s">
        <v>145</v>
      </c>
      <c r="C69" s="62" t="s">
        <v>8</v>
      </c>
      <c r="D69" s="126"/>
      <c r="E69" s="126"/>
      <c r="F69" s="126"/>
      <c r="G69" s="126"/>
      <c r="H69" s="126"/>
      <c r="I69" s="126"/>
      <c r="J69" s="126"/>
      <c r="K69" s="126"/>
      <c r="L69" s="126"/>
      <c r="M69" s="126"/>
      <c r="N69" s="126"/>
      <c r="O69" s="126"/>
      <c r="P69" s="126"/>
      <c r="Q69" s="126"/>
      <c r="R69" s="126"/>
      <c r="S69" s="73"/>
    </row>
    <row r="70" spans="1:19">
      <c r="A70" s="57">
        <v>5</v>
      </c>
      <c r="B70" s="49" t="s">
        <v>146</v>
      </c>
      <c r="C70" s="62" t="s">
        <v>255</v>
      </c>
      <c r="D70" s="126"/>
      <c r="E70" s="126"/>
      <c r="F70" s="126"/>
      <c r="G70" s="126"/>
      <c r="H70" s="126"/>
      <c r="I70" s="126"/>
      <c r="J70" s="126"/>
      <c r="K70" s="126"/>
      <c r="L70" s="126"/>
      <c r="M70" s="126"/>
      <c r="N70" s="126"/>
      <c r="O70" s="126"/>
      <c r="P70" s="126"/>
      <c r="Q70" s="126"/>
      <c r="R70" s="126"/>
      <c r="S70" s="73"/>
    </row>
    <row r="71" spans="1:19">
      <c r="A71" s="57">
        <v>6</v>
      </c>
      <c r="B71" s="49" t="s">
        <v>251</v>
      </c>
      <c r="C71" s="62" t="s">
        <v>3</v>
      </c>
      <c r="D71" s="126"/>
      <c r="E71" s="126"/>
      <c r="F71" s="126"/>
      <c r="G71" s="126"/>
      <c r="H71" s="126"/>
      <c r="I71" s="126"/>
      <c r="J71" s="126"/>
      <c r="K71" s="126"/>
      <c r="L71" s="126"/>
      <c r="M71" s="126"/>
      <c r="N71" s="126"/>
      <c r="O71" s="126"/>
      <c r="P71" s="126"/>
      <c r="Q71" s="126"/>
      <c r="R71" s="126"/>
      <c r="S71" s="73"/>
    </row>
    <row r="72" spans="1:19">
      <c r="A72" s="57">
        <v>7</v>
      </c>
      <c r="B72" s="49" t="s">
        <v>252</v>
      </c>
      <c r="C72" s="62" t="s">
        <v>3</v>
      </c>
      <c r="D72" s="126"/>
      <c r="E72" s="126"/>
      <c r="F72" s="126"/>
      <c r="G72" s="126"/>
      <c r="H72" s="126"/>
      <c r="I72" s="126"/>
      <c r="J72" s="126"/>
      <c r="K72" s="126"/>
      <c r="L72" s="126"/>
      <c r="M72" s="126"/>
      <c r="N72" s="126"/>
      <c r="O72" s="126"/>
      <c r="P72" s="126"/>
      <c r="Q72" s="126"/>
      <c r="R72" s="126"/>
      <c r="S72" s="73"/>
    </row>
    <row r="73" spans="1:19" ht="21">
      <c r="A73" s="57">
        <v>8</v>
      </c>
      <c r="B73" s="49" t="s">
        <v>253</v>
      </c>
      <c r="C73" s="62" t="s">
        <v>3</v>
      </c>
      <c r="D73" s="126"/>
      <c r="E73" s="126"/>
      <c r="F73" s="126"/>
      <c r="G73" s="126"/>
      <c r="H73" s="126"/>
      <c r="I73" s="126"/>
      <c r="J73" s="126"/>
      <c r="K73" s="126"/>
      <c r="L73" s="126"/>
      <c r="M73" s="126"/>
      <c r="N73" s="126"/>
      <c r="O73" s="126"/>
      <c r="P73" s="126"/>
      <c r="Q73" s="126"/>
      <c r="R73" s="126"/>
      <c r="S73" s="73"/>
    </row>
    <row r="74" spans="1:19">
      <c r="A74" s="57">
        <v>9</v>
      </c>
      <c r="B74" s="49" t="s">
        <v>254</v>
      </c>
      <c r="C74" s="62" t="s">
        <v>8</v>
      </c>
      <c r="D74" s="126"/>
      <c r="E74" s="126"/>
      <c r="F74" s="126"/>
      <c r="G74" s="126"/>
      <c r="H74" s="126"/>
      <c r="I74" s="126"/>
      <c r="J74" s="126"/>
      <c r="K74" s="126"/>
      <c r="L74" s="126"/>
      <c r="M74" s="126"/>
      <c r="N74" s="126"/>
      <c r="O74" s="126"/>
      <c r="P74" s="126"/>
      <c r="Q74" s="126"/>
      <c r="R74" s="126"/>
      <c r="S74" s="73"/>
    </row>
    <row r="75" spans="1:19">
      <c r="C75" s="38"/>
      <c r="D75" s="127"/>
      <c r="E75" s="38"/>
      <c r="F75" s="38"/>
      <c r="G75" s="38"/>
    </row>
    <row r="76" spans="1:19" ht="21">
      <c r="A76" s="57">
        <v>1</v>
      </c>
      <c r="B76" s="49" t="s">
        <v>256</v>
      </c>
      <c r="C76" s="62" t="s">
        <v>8</v>
      </c>
      <c r="D76" s="128"/>
      <c r="E76" s="38"/>
      <c r="F76" s="38"/>
      <c r="G76" s="38"/>
    </row>
    <row r="77" spans="1:19" ht="21">
      <c r="A77" s="57">
        <v>2</v>
      </c>
      <c r="B77" s="49" t="s">
        <v>257</v>
      </c>
      <c r="C77" s="62" t="s">
        <v>8</v>
      </c>
      <c r="D77" s="128"/>
      <c r="E77" s="38"/>
      <c r="F77" s="38"/>
      <c r="G77" s="38"/>
    </row>
    <row r="78" spans="1:19">
      <c r="A78" s="57">
        <v>3</v>
      </c>
      <c r="B78" s="49" t="s">
        <v>258</v>
      </c>
      <c r="C78" s="62" t="s">
        <v>9</v>
      </c>
      <c r="D78" s="128"/>
      <c r="E78" s="38"/>
      <c r="F78" s="38"/>
      <c r="G78" s="38"/>
    </row>
    <row r="79" spans="1:19" ht="21">
      <c r="A79" s="57">
        <v>4</v>
      </c>
      <c r="B79" s="49" t="s">
        <v>259</v>
      </c>
      <c r="C79" s="62" t="s">
        <v>8</v>
      </c>
      <c r="D79" s="128"/>
    </row>
    <row r="80" spans="1:19" ht="21">
      <c r="A80" s="57">
        <v>5</v>
      </c>
      <c r="B80" s="49" t="s">
        <v>260</v>
      </c>
      <c r="C80" s="62" t="s">
        <v>8</v>
      </c>
      <c r="D80" s="125"/>
    </row>
    <row r="81" spans="1:19" ht="16.899999999999999" customHeight="1">
      <c r="A81" s="57">
        <v>6</v>
      </c>
      <c r="B81" s="49" t="s">
        <v>311</v>
      </c>
      <c r="C81" s="62" t="s">
        <v>8</v>
      </c>
      <c r="D81" s="125"/>
    </row>
    <row r="82" spans="1:19" ht="21">
      <c r="A82" s="57">
        <v>7</v>
      </c>
      <c r="B82" s="49" t="s">
        <v>247</v>
      </c>
      <c r="C82" s="62" t="s">
        <v>9</v>
      </c>
      <c r="D82" s="128"/>
    </row>
    <row r="83" spans="1:19" ht="21">
      <c r="A83" s="57">
        <v>8</v>
      </c>
      <c r="B83" s="49" t="s">
        <v>261</v>
      </c>
      <c r="C83" s="62" t="s">
        <v>8</v>
      </c>
      <c r="D83" s="125"/>
    </row>
    <row r="84" spans="1:19" ht="21">
      <c r="A84" s="57">
        <v>9</v>
      </c>
      <c r="B84" s="49" t="s">
        <v>262</v>
      </c>
      <c r="C84" s="62" t="s">
        <v>9</v>
      </c>
      <c r="D84" s="128"/>
    </row>
    <row r="85" spans="1:19" ht="11.25" thickBot="1">
      <c r="A85" s="230"/>
      <c r="B85" s="231"/>
      <c r="C85" s="232"/>
      <c r="D85" s="233"/>
    </row>
    <row r="86" spans="1:19" ht="18.75" thickBot="1">
      <c r="A86" s="230"/>
      <c r="B86" s="311" t="s">
        <v>263</v>
      </c>
      <c r="C86" s="312"/>
      <c r="D86" s="313"/>
      <c r="E86" s="314"/>
      <c r="F86" s="314"/>
      <c r="G86" s="314"/>
      <c r="H86" s="314"/>
      <c r="I86" s="314"/>
      <c r="J86" s="314"/>
      <c r="K86" s="314"/>
      <c r="L86" s="314"/>
      <c r="M86" s="314"/>
      <c r="N86" s="315"/>
    </row>
    <row r="87" spans="1:19">
      <c r="A87" s="229"/>
      <c r="B87" s="234"/>
      <c r="C87" s="235"/>
      <c r="D87" s="310"/>
    </row>
    <row r="88" spans="1:19" ht="19.5">
      <c r="A88" s="270">
        <v>1</v>
      </c>
      <c r="B88" s="271" t="s">
        <v>264</v>
      </c>
      <c r="C88" s="272" t="s">
        <v>9</v>
      </c>
      <c r="D88" s="128"/>
    </row>
    <row r="89" spans="1:19">
      <c r="A89" s="270">
        <v>2</v>
      </c>
      <c r="B89" s="271" t="s">
        <v>310</v>
      </c>
      <c r="C89" s="272" t="s">
        <v>9</v>
      </c>
      <c r="D89" s="128"/>
    </row>
    <row r="90" spans="1:19" ht="19.5">
      <c r="A90" s="270">
        <v>3</v>
      </c>
      <c r="B90" s="271" t="s">
        <v>259</v>
      </c>
      <c r="C90" s="272" t="s">
        <v>8</v>
      </c>
      <c r="D90" s="128"/>
    </row>
    <row r="91" spans="1:19" ht="19.5">
      <c r="A91" s="270">
        <v>4</v>
      </c>
      <c r="B91" s="271" t="s">
        <v>260</v>
      </c>
      <c r="C91" s="272" t="s">
        <v>8</v>
      </c>
      <c r="D91" s="128"/>
    </row>
    <row r="92" spans="1:19" ht="29.25">
      <c r="A92" s="270">
        <v>5</v>
      </c>
      <c r="B92" s="271" t="s">
        <v>247</v>
      </c>
      <c r="C92" s="272" t="s">
        <v>9</v>
      </c>
      <c r="D92" s="128"/>
    </row>
    <row r="93" spans="1:19" ht="19.5">
      <c r="A93" s="270">
        <v>6</v>
      </c>
      <c r="B93" s="271" t="s">
        <v>265</v>
      </c>
      <c r="C93" s="272" t="s">
        <v>8</v>
      </c>
      <c r="D93" s="128"/>
    </row>
    <row r="94" spans="1:19">
      <c r="A94" s="229"/>
      <c r="B94" s="236"/>
      <c r="C94" s="235"/>
    </row>
    <row r="95" spans="1:19" ht="11.25" thickBot="1">
      <c r="A95" s="214"/>
      <c r="B95" s="226"/>
      <c r="C95" s="216"/>
      <c r="D95" s="228"/>
    </row>
    <row r="96" spans="1:19" s="29" customFormat="1" ht="30" customHeight="1" thickBot="1">
      <c r="B96" s="298" t="s">
        <v>211</v>
      </c>
      <c r="C96" s="299"/>
      <c r="D96" s="300"/>
      <c r="E96" s="300"/>
      <c r="F96" s="300"/>
      <c r="G96" s="301"/>
      <c r="H96" s="31"/>
      <c r="I96" s="31"/>
      <c r="J96" s="31"/>
      <c r="K96" s="31"/>
      <c r="L96" s="31"/>
      <c r="M96" s="31"/>
      <c r="N96" s="31"/>
      <c r="O96" s="31"/>
      <c r="P96" s="31"/>
      <c r="Q96" s="31"/>
      <c r="R96" s="31"/>
      <c r="S96" s="67"/>
    </row>
    <row r="97" spans="1:19" s="39" customFormat="1">
      <c r="B97" s="39" t="s">
        <v>158</v>
      </c>
      <c r="C97" s="52"/>
      <c r="D97" s="53"/>
      <c r="E97" s="53"/>
      <c r="F97" s="53"/>
      <c r="G97" s="53"/>
      <c r="H97" s="53"/>
      <c r="I97" s="53"/>
      <c r="J97" s="53"/>
      <c r="K97" s="53"/>
      <c r="L97" s="53"/>
      <c r="M97" s="53"/>
      <c r="N97" s="53"/>
      <c r="O97" s="53"/>
      <c r="P97" s="53"/>
      <c r="Q97" s="53"/>
      <c r="R97" s="53"/>
      <c r="S97" s="54"/>
    </row>
    <row r="98" spans="1:19" s="5" customFormat="1" ht="12.75" customHeight="1">
      <c r="A98" s="449" t="s">
        <v>23</v>
      </c>
      <c r="B98" s="451" t="s">
        <v>4</v>
      </c>
      <c r="C98" s="449" t="s">
        <v>2</v>
      </c>
      <c r="D98" s="24" t="s">
        <v>320</v>
      </c>
      <c r="E98" s="24" t="s">
        <v>320</v>
      </c>
      <c r="F98" s="24" t="s">
        <v>320</v>
      </c>
      <c r="G98" s="24" t="s">
        <v>320</v>
      </c>
      <c r="H98" s="24" t="s">
        <v>320</v>
      </c>
      <c r="I98" s="24" t="s">
        <v>320</v>
      </c>
      <c r="J98" s="24" t="s">
        <v>320</v>
      </c>
      <c r="K98" s="24" t="s">
        <v>320</v>
      </c>
      <c r="L98" s="24" t="s">
        <v>320</v>
      </c>
      <c r="M98" s="24" t="s">
        <v>320</v>
      </c>
      <c r="N98" s="24" t="s">
        <v>320</v>
      </c>
      <c r="O98" s="24" t="s">
        <v>320</v>
      </c>
      <c r="P98" s="24" t="s">
        <v>320</v>
      </c>
      <c r="Q98" s="24" t="s">
        <v>320</v>
      </c>
      <c r="R98" s="24" t="s">
        <v>320</v>
      </c>
      <c r="S98" s="458" t="s">
        <v>1</v>
      </c>
    </row>
    <row r="99" spans="1:19" s="5" customFormat="1">
      <c r="A99" s="450"/>
      <c r="B99" s="451"/>
      <c r="C99" s="450"/>
      <c r="D99" s="448"/>
      <c r="E99" s="448"/>
      <c r="F99" s="448"/>
      <c r="G99" s="448"/>
      <c r="H99" s="448"/>
      <c r="I99" s="448"/>
      <c r="J99" s="448"/>
      <c r="K99" s="448"/>
      <c r="L99" s="448"/>
      <c r="M99" s="448"/>
      <c r="N99" s="448"/>
      <c r="O99" s="448"/>
      <c r="P99" s="448"/>
      <c r="Q99" s="448"/>
      <c r="R99" s="448"/>
      <c r="S99" s="459"/>
    </row>
    <row r="100" spans="1:19">
      <c r="A100" s="57">
        <v>1</v>
      </c>
      <c r="B100" s="49" t="s">
        <v>62</v>
      </c>
      <c r="C100" s="62" t="s">
        <v>3</v>
      </c>
      <c r="D100" s="74"/>
      <c r="E100" s="74"/>
      <c r="F100" s="74"/>
      <c r="G100" s="74"/>
      <c r="H100" s="74"/>
      <c r="I100" s="74"/>
      <c r="J100" s="74"/>
      <c r="K100" s="74"/>
      <c r="L100" s="74"/>
      <c r="M100" s="74"/>
      <c r="N100" s="74"/>
      <c r="O100" s="74"/>
      <c r="P100" s="74"/>
      <c r="Q100" s="74"/>
      <c r="R100" s="74"/>
      <c r="S100" s="73"/>
    </row>
    <row r="101" spans="1:19">
      <c r="A101" s="57">
        <v>2</v>
      </c>
      <c r="B101" s="49" t="s">
        <v>63</v>
      </c>
      <c r="C101" s="62" t="s">
        <v>3</v>
      </c>
      <c r="D101" s="74"/>
      <c r="E101" s="74"/>
      <c r="F101" s="74"/>
      <c r="G101" s="74"/>
      <c r="H101" s="74"/>
      <c r="I101" s="74"/>
      <c r="J101" s="74"/>
      <c r="K101" s="74"/>
      <c r="L101" s="74"/>
      <c r="M101" s="74"/>
      <c r="N101" s="74"/>
      <c r="O101" s="74"/>
      <c r="P101" s="74"/>
      <c r="Q101" s="74"/>
      <c r="R101" s="74"/>
      <c r="S101" s="73"/>
    </row>
    <row r="102" spans="1:19" s="33" customFormat="1">
      <c r="A102" s="63">
        <v>3</v>
      </c>
      <c r="B102" s="41" t="s">
        <v>64</v>
      </c>
      <c r="C102" s="65" t="s">
        <v>3</v>
      </c>
      <c r="D102" s="75"/>
      <c r="E102" s="75"/>
      <c r="F102" s="75"/>
      <c r="G102" s="75"/>
      <c r="H102" s="75"/>
      <c r="I102" s="75"/>
      <c r="J102" s="75"/>
      <c r="K102" s="75"/>
      <c r="L102" s="75"/>
      <c r="M102" s="75"/>
      <c r="N102" s="75"/>
      <c r="O102" s="75"/>
      <c r="P102" s="75"/>
      <c r="Q102" s="75"/>
      <c r="R102" s="75"/>
      <c r="S102" s="79"/>
    </row>
    <row r="103" spans="1:19" s="33" customFormat="1">
      <c r="A103" s="63">
        <v>4</v>
      </c>
      <c r="B103" s="41" t="s">
        <v>65</v>
      </c>
      <c r="C103" s="65" t="s">
        <v>3</v>
      </c>
      <c r="D103" s="75"/>
      <c r="E103" s="75"/>
      <c r="F103" s="75"/>
      <c r="G103" s="75"/>
      <c r="H103" s="75"/>
      <c r="I103" s="75"/>
      <c r="J103" s="75"/>
      <c r="K103" s="75"/>
      <c r="L103" s="75"/>
      <c r="M103" s="75"/>
      <c r="N103" s="75"/>
      <c r="O103" s="75"/>
      <c r="P103" s="75"/>
      <c r="Q103" s="75"/>
      <c r="R103" s="75"/>
      <c r="S103" s="79"/>
    </row>
    <row r="104" spans="1:19">
      <c r="A104" s="57">
        <v>5</v>
      </c>
      <c r="B104" s="49" t="s">
        <v>66</v>
      </c>
      <c r="C104" s="62" t="s">
        <v>8</v>
      </c>
      <c r="D104" s="74"/>
      <c r="E104" s="74"/>
      <c r="F104" s="74"/>
      <c r="G104" s="74"/>
      <c r="H104" s="74"/>
      <c r="I104" s="74"/>
      <c r="J104" s="74"/>
      <c r="K104" s="74"/>
      <c r="L104" s="74"/>
      <c r="M104" s="74"/>
      <c r="N104" s="74"/>
      <c r="O104" s="74"/>
      <c r="P104" s="74"/>
      <c r="Q104" s="74"/>
      <c r="R104" s="74"/>
      <c r="S104" s="73"/>
    </row>
    <row r="105" spans="1:19" ht="21">
      <c r="A105" s="55">
        <v>6</v>
      </c>
      <c r="B105" s="146" t="s">
        <v>67</v>
      </c>
      <c r="C105" s="147" t="s">
        <v>3</v>
      </c>
      <c r="D105" s="151"/>
      <c r="E105" s="151"/>
      <c r="F105" s="151"/>
      <c r="G105" s="151"/>
      <c r="H105" s="151"/>
      <c r="I105" s="151"/>
      <c r="J105" s="151"/>
      <c r="K105" s="151"/>
      <c r="L105" s="151"/>
      <c r="M105" s="151"/>
      <c r="N105" s="151"/>
      <c r="O105" s="151"/>
      <c r="P105" s="44"/>
      <c r="Q105" s="44"/>
      <c r="R105" s="44"/>
      <c r="S105" s="80"/>
    </row>
    <row r="106" spans="1:19" s="33" customFormat="1">
      <c r="A106" s="214"/>
      <c r="B106" s="215"/>
      <c r="C106" s="216"/>
      <c r="D106" s="217"/>
      <c r="E106" s="217"/>
      <c r="F106" s="217"/>
      <c r="G106" s="217"/>
      <c r="H106" s="217"/>
      <c r="I106" s="217"/>
      <c r="J106" s="217"/>
      <c r="K106" s="217"/>
      <c r="L106" s="217"/>
      <c r="M106" s="217"/>
      <c r="N106" s="217"/>
      <c r="O106" s="217"/>
      <c r="P106" s="217"/>
      <c r="Q106" s="217"/>
      <c r="R106" s="217"/>
      <c r="S106" s="218"/>
    </row>
    <row r="107" spans="1:19" ht="11.25" thickBot="1"/>
    <row r="108" spans="1:19" s="29" customFormat="1" ht="30" customHeight="1" thickBot="1">
      <c r="A108" s="30"/>
      <c r="B108" s="452" t="s">
        <v>266</v>
      </c>
      <c r="C108" s="453"/>
      <c r="D108" s="453"/>
      <c r="E108" s="453"/>
      <c r="F108" s="453"/>
      <c r="G108" s="453"/>
      <c r="H108" s="453"/>
      <c r="I108" s="454"/>
      <c r="J108" s="31"/>
      <c r="K108" s="31"/>
      <c r="L108" s="31"/>
      <c r="M108" s="31"/>
      <c r="N108" s="31"/>
      <c r="O108" s="31"/>
      <c r="P108" s="31"/>
      <c r="Q108" s="31"/>
      <c r="R108" s="31"/>
      <c r="S108" s="86"/>
    </row>
    <row r="109" spans="1:19" s="39" customFormat="1">
      <c r="A109" s="52"/>
      <c r="B109" s="39" t="s">
        <v>268</v>
      </c>
      <c r="C109" s="52"/>
      <c r="D109" s="53"/>
      <c r="E109" s="53"/>
      <c r="F109" s="53"/>
      <c r="G109" s="53"/>
      <c r="H109" s="53"/>
      <c r="I109" s="53"/>
      <c r="J109" s="53"/>
      <c r="K109" s="53"/>
      <c r="L109" s="53"/>
      <c r="M109" s="53"/>
      <c r="N109" s="53"/>
      <c r="O109" s="53"/>
      <c r="P109" s="53"/>
      <c r="Q109" s="53"/>
      <c r="R109" s="53"/>
      <c r="S109" s="54"/>
    </row>
    <row r="110" spans="1:19" s="5" customFormat="1" ht="12.75" customHeight="1">
      <c r="A110" s="449" t="s">
        <v>23</v>
      </c>
      <c r="B110" s="451" t="s">
        <v>4</v>
      </c>
      <c r="C110" s="449" t="s">
        <v>2</v>
      </c>
      <c r="D110" s="24" t="s">
        <v>320</v>
      </c>
      <c r="E110" s="24" t="s">
        <v>320</v>
      </c>
      <c r="F110" s="24" t="s">
        <v>320</v>
      </c>
      <c r="G110" s="24" t="s">
        <v>320</v>
      </c>
      <c r="H110" s="24" t="s">
        <v>320</v>
      </c>
      <c r="I110" s="24" t="s">
        <v>320</v>
      </c>
      <c r="J110" s="24" t="s">
        <v>320</v>
      </c>
      <c r="K110" s="24" t="s">
        <v>320</v>
      </c>
      <c r="L110" s="24" t="s">
        <v>320</v>
      </c>
      <c r="M110" s="24" t="s">
        <v>320</v>
      </c>
      <c r="N110" s="24" t="s">
        <v>320</v>
      </c>
      <c r="O110" s="24" t="s">
        <v>320</v>
      </c>
      <c r="P110" s="24" t="s">
        <v>320</v>
      </c>
      <c r="Q110" s="24" t="s">
        <v>320</v>
      </c>
      <c r="R110" s="24" t="s">
        <v>320</v>
      </c>
      <c r="S110" s="458" t="s">
        <v>1</v>
      </c>
    </row>
    <row r="111" spans="1:19" s="5" customFormat="1">
      <c r="A111" s="450"/>
      <c r="B111" s="451"/>
      <c r="C111" s="450"/>
      <c r="D111" s="448"/>
      <c r="E111" s="448"/>
      <c r="F111" s="448"/>
      <c r="G111" s="448"/>
      <c r="H111" s="448"/>
      <c r="I111" s="448"/>
      <c r="J111" s="448"/>
      <c r="K111" s="448"/>
      <c r="L111" s="448"/>
      <c r="M111" s="448"/>
      <c r="N111" s="448"/>
      <c r="O111" s="448"/>
      <c r="P111" s="448"/>
      <c r="Q111" s="448"/>
      <c r="R111" s="448"/>
      <c r="S111" s="459"/>
    </row>
    <row r="112" spans="1:19" s="33" customFormat="1">
      <c r="A112" s="57">
        <v>1</v>
      </c>
      <c r="B112" s="61"/>
      <c r="C112" s="87" t="s">
        <v>3</v>
      </c>
      <c r="D112" s="249"/>
      <c r="E112" s="249"/>
      <c r="F112" s="249"/>
      <c r="G112" s="249"/>
      <c r="H112" s="249"/>
      <c r="I112" s="249"/>
      <c r="J112" s="249"/>
      <c r="K112" s="249"/>
      <c r="L112" s="249"/>
      <c r="M112" s="249"/>
      <c r="N112" s="249"/>
      <c r="O112" s="249"/>
      <c r="P112" s="249"/>
      <c r="Q112" s="249"/>
      <c r="R112" s="249"/>
      <c r="S112" s="23"/>
    </row>
    <row r="113" spans="1:19" s="33" customFormat="1">
      <c r="A113" s="57">
        <f>A112+1</f>
        <v>2</v>
      </c>
      <c r="B113" s="61"/>
      <c r="C113" s="87" t="s">
        <v>3</v>
      </c>
      <c r="D113" s="249"/>
      <c r="E113" s="249"/>
      <c r="F113" s="249"/>
      <c r="G113" s="249"/>
      <c r="H113" s="249"/>
      <c r="I113" s="249"/>
      <c r="J113" s="249"/>
      <c r="K113" s="249"/>
      <c r="L113" s="249"/>
      <c r="M113" s="249"/>
      <c r="N113" s="249"/>
      <c r="O113" s="249"/>
      <c r="P113" s="249"/>
      <c r="Q113" s="249"/>
      <c r="R113" s="249"/>
      <c r="S113" s="23"/>
    </row>
    <row r="114" spans="1:19" s="33" customFormat="1">
      <c r="A114" s="57">
        <f t="shared" ref="A114:A121" si="0">A113+1</f>
        <v>3</v>
      </c>
      <c r="B114" s="61"/>
      <c r="C114" s="87" t="s">
        <v>3</v>
      </c>
      <c r="D114" s="249"/>
      <c r="E114" s="249"/>
      <c r="F114" s="249"/>
      <c r="G114" s="249"/>
      <c r="H114" s="249"/>
      <c r="I114" s="249"/>
      <c r="J114" s="249"/>
      <c r="K114" s="249"/>
      <c r="L114" s="249"/>
      <c r="M114" s="249"/>
      <c r="N114" s="249"/>
      <c r="O114" s="249"/>
      <c r="P114" s="249"/>
      <c r="Q114" s="249"/>
      <c r="R114" s="249"/>
      <c r="S114" s="23"/>
    </row>
    <row r="115" spans="1:19" s="33" customFormat="1">
      <c r="A115" s="57">
        <f t="shared" si="0"/>
        <v>4</v>
      </c>
      <c r="B115" s="61"/>
      <c r="C115" s="87" t="s">
        <v>3</v>
      </c>
      <c r="D115" s="249"/>
      <c r="E115" s="249"/>
      <c r="F115" s="249"/>
      <c r="G115" s="249"/>
      <c r="H115" s="249"/>
      <c r="I115" s="249"/>
      <c r="J115" s="249"/>
      <c r="K115" s="249"/>
      <c r="L115" s="249"/>
      <c r="M115" s="249"/>
      <c r="N115" s="249"/>
      <c r="O115" s="249"/>
      <c r="P115" s="249"/>
      <c r="Q115" s="249"/>
      <c r="R115" s="249"/>
      <c r="S115" s="23"/>
    </row>
    <row r="116" spans="1:19" s="33" customFormat="1">
      <c r="A116" s="57">
        <f t="shared" si="0"/>
        <v>5</v>
      </c>
      <c r="B116" s="61"/>
      <c r="C116" s="87" t="s">
        <v>3</v>
      </c>
      <c r="D116" s="249"/>
      <c r="E116" s="249"/>
      <c r="F116" s="249"/>
      <c r="G116" s="249"/>
      <c r="H116" s="249"/>
      <c r="I116" s="249"/>
      <c r="J116" s="249"/>
      <c r="K116" s="249"/>
      <c r="L116" s="249"/>
      <c r="M116" s="249"/>
      <c r="N116" s="249"/>
      <c r="O116" s="249"/>
      <c r="P116" s="249"/>
      <c r="Q116" s="249"/>
      <c r="R116" s="249"/>
      <c r="S116" s="23"/>
    </row>
    <row r="117" spans="1:19" s="33" customFormat="1">
      <c r="A117" s="57">
        <f t="shared" si="0"/>
        <v>6</v>
      </c>
      <c r="B117" s="61"/>
      <c r="C117" s="87" t="s">
        <v>3</v>
      </c>
      <c r="D117" s="249"/>
      <c r="E117" s="249"/>
      <c r="F117" s="249"/>
      <c r="G117" s="249"/>
      <c r="H117" s="249"/>
      <c r="I117" s="249"/>
      <c r="J117" s="249"/>
      <c r="K117" s="249"/>
      <c r="L117" s="249"/>
      <c r="M117" s="249"/>
      <c r="N117" s="249"/>
      <c r="O117" s="249"/>
      <c r="P117" s="249"/>
      <c r="Q117" s="249"/>
      <c r="R117" s="249"/>
      <c r="S117" s="23"/>
    </row>
    <row r="118" spans="1:19" s="33" customFormat="1">
      <c r="A118" s="57">
        <f t="shared" si="0"/>
        <v>7</v>
      </c>
      <c r="B118" s="61"/>
      <c r="C118" s="87" t="s">
        <v>3</v>
      </c>
      <c r="D118" s="249"/>
      <c r="E118" s="249"/>
      <c r="F118" s="249"/>
      <c r="G118" s="249"/>
      <c r="H118" s="249"/>
      <c r="I118" s="249"/>
      <c r="J118" s="249"/>
      <c r="K118" s="249"/>
      <c r="L118" s="249"/>
      <c r="M118" s="249"/>
      <c r="N118" s="249"/>
      <c r="O118" s="249"/>
      <c r="P118" s="249"/>
      <c r="Q118" s="249"/>
      <c r="R118" s="249"/>
      <c r="S118" s="23"/>
    </row>
    <row r="119" spans="1:19" s="33" customFormat="1">
      <c r="A119" s="57">
        <f t="shared" si="0"/>
        <v>8</v>
      </c>
      <c r="B119" s="61"/>
      <c r="C119" s="87" t="s">
        <v>3</v>
      </c>
      <c r="D119" s="249"/>
      <c r="E119" s="249"/>
      <c r="F119" s="249"/>
      <c r="G119" s="249"/>
      <c r="H119" s="249"/>
      <c r="I119" s="249"/>
      <c r="J119" s="249"/>
      <c r="K119" s="249"/>
      <c r="L119" s="249"/>
      <c r="M119" s="249"/>
      <c r="N119" s="249"/>
      <c r="O119" s="249"/>
      <c r="P119" s="249"/>
      <c r="Q119" s="249"/>
      <c r="R119" s="249"/>
      <c r="S119" s="23"/>
    </row>
    <row r="120" spans="1:19" s="33" customFormat="1">
      <c r="A120" s="57">
        <f t="shared" si="0"/>
        <v>9</v>
      </c>
      <c r="B120" s="61"/>
      <c r="C120" s="87" t="s">
        <v>3</v>
      </c>
      <c r="D120" s="249"/>
      <c r="E120" s="249"/>
      <c r="F120" s="249"/>
      <c r="G120" s="249"/>
      <c r="H120" s="249"/>
      <c r="I120" s="249"/>
      <c r="J120" s="249"/>
      <c r="K120" s="249"/>
      <c r="L120" s="249"/>
      <c r="M120" s="249"/>
      <c r="N120" s="249"/>
      <c r="O120" s="249"/>
      <c r="P120" s="249"/>
      <c r="Q120" s="249"/>
      <c r="R120" s="249"/>
      <c r="S120" s="23"/>
    </row>
    <row r="121" spans="1:19" s="33" customFormat="1" ht="11.25" thickBot="1">
      <c r="A121" s="242">
        <f t="shared" si="0"/>
        <v>10</v>
      </c>
      <c r="B121" s="152"/>
      <c r="C121" s="87" t="s">
        <v>3</v>
      </c>
      <c r="D121" s="250"/>
      <c r="E121" s="250"/>
      <c r="F121" s="250"/>
      <c r="G121" s="250"/>
      <c r="H121" s="250"/>
      <c r="I121" s="250"/>
      <c r="J121" s="250"/>
      <c r="K121" s="250"/>
      <c r="L121" s="250"/>
      <c r="M121" s="250"/>
      <c r="N121" s="250"/>
      <c r="O121" s="250"/>
      <c r="P121" s="250"/>
      <c r="Q121" s="250"/>
      <c r="R121" s="250"/>
      <c r="S121" s="23"/>
    </row>
    <row r="122" spans="1:19" s="33" customFormat="1" ht="11.25" thickBot="1">
      <c r="A122" s="243"/>
      <c r="B122" s="244" t="s">
        <v>274</v>
      </c>
      <c r="C122" s="245" t="s">
        <v>3</v>
      </c>
      <c r="D122" s="251"/>
      <c r="E122" s="251"/>
      <c r="F122" s="251"/>
      <c r="G122" s="251"/>
      <c r="H122" s="251"/>
      <c r="I122" s="251"/>
      <c r="J122" s="251"/>
      <c r="K122" s="251"/>
      <c r="L122" s="251"/>
      <c r="M122" s="251"/>
      <c r="N122" s="251"/>
      <c r="O122" s="251"/>
      <c r="P122" s="251"/>
      <c r="Q122" s="251"/>
      <c r="R122" s="251"/>
      <c r="S122" s="269"/>
    </row>
    <row r="123" spans="1:19" s="33" customFormat="1" ht="21.75" thickBot="1">
      <c r="A123" s="266"/>
      <c r="B123" s="248" t="s">
        <v>275</v>
      </c>
      <c r="C123" s="267" t="s">
        <v>3</v>
      </c>
      <c r="D123" s="268"/>
      <c r="E123" s="268"/>
      <c r="F123" s="268"/>
      <c r="G123" s="268"/>
      <c r="H123" s="268"/>
      <c r="I123" s="268"/>
      <c r="J123" s="268"/>
      <c r="K123" s="268"/>
      <c r="L123" s="268"/>
      <c r="M123" s="268"/>
      <c r="N123" s="268"/>
      <c r="O123" s="268"/>
      <c r="P123" s="268"/>
      <c r="Q123" s="268"/>
      <c r="R123" s="268"/>
      <c r="S123" s="269"/>
    </row>
    <row r="124" spans="1:19" ht="11.25" thickBot="1"/>
    <row r="125" spans="1:19" s="29" customFormat="1" ht="30" customHeight="1" thickBot="1">
      <c r="A125" s="30"/>
      <c r="B125" s="452" t="s">
        <v>267</v>
      </c>
      <c r="C125" s="453"/>
      <c r="D125" s="453"/>
      <c r="E125" s="453"/>
      <c r="F125" s="453"/>
      <c r="G125" s="453"/>
      <c r="H125" s="453"/>
      <c r="I125" s="454"/>
      <c r="J125" s="31"/>
      <c r="K125" s="31"/>
      <c r="L125" s="31"/>
      <c r="M125" s="31"/>
      <c r="N125" s="31"/>
      <c r="O125" s="31"/>
      <c r="P125" s="31"/>
      <c r="Q125" s="31"/>
      <c r="R125" s="31"/>
      <c r="S125" s="86"/>
    </row>
    <row r="126" spans="1:19" s="39" customFormat="1">
      <c r="A126" s="52"/>
      <c r="B126" s="39" t="s">
        <v>269</v>
      </c>
      <c r="C126" s="52"/>
      <c r="D126" s="53"/>
      <c r="E126" s="53"/>
      <c r="F126" s="53"/>
      <c r="G126" s="53"/>
      <c r="H126" s="53"/>
      <c r="I126" s="53"/>
      <c r="J126" s="53"/>
      <c r="K126" s="53"/>
      <c r="L126" s="53"/>
      <c r="M126" s="53"/>
      <c r="N126" s="53"/>
      <c r="O126" s="53"/>
      <c r="P126" s="53"/>
      <c r="Q126" s="53"/>
      <c r="R126" s="53"/>
      <c r="S126" s="54"/>
    </row>
    <row r="127" spans="1:19" s="5" customFormat="1" ht="12.75" customHeight="1">
      <c r="A127" s="449" t="s">
        <v>23</v>
      </c>
      <c r="B127" s="449" t="s">
        <v>4</v>
      </c>
      <c r="C127" s="449" t="s">
        <v>2</v>
      </c>
      <c r="D127" s="24" t="s">
        <v>320</v>
      </c>
      <c r="E127" s="24" t="s">
        <v>320</v>
      </c>
      <c r="F127" s="24" t="s">
        <v>320</v>
      </c>
      <c r="G127" s="24" t="s">
        <v>320</v>
      </c>
      <c r="H127" s="24" t="s">
        <v>320</v>
      </c>
      <c r="I127" s="24" t="s">
        <v>320</v>
      </c>
      <c r="J127" s="24" t="s">
        <v>320</v>
      </c>
      <c r="K127" s="24" t="s">
        <v>320</v>
      </c>
      <c r="L127" s="24" t="s">
        <v>320</v>
      </c>
      <c r="M127" s="24" t="s">
        <v>320</v>
      </c>
      <c r="N127" s="24" t="s">
        <v>320</v>
      </c>
      <c r="O127" s="24" t="s">
        <v>320</v>
      </c>
      <c r="P127" s="24" t="s">
        <v>320</v>
      </c>
      <c r="Q127" s="24" t="s">
        <v>320</v>
      </c>
      <c r="R127" s="24" t="s">
        <v>320</v>
      </c>
      <c r="S127" s="458" t="s">
        <v>1</v>
      </c>
    </row>
    <row r="128" spans="1:19" s="5" customFormat="1">
      <c r="A128" s="450"/>
      <c r="B128" s="450"/>
      <c r="C128" s="450"/>
      <c r="D128" s="448"/>
      <c r="E128" s="448"/>
      <c r="F128" s="448"/>
      <c r="G128" s="448"/>
      <c r="H128" s="448"/>
      <c r="I128" s="448"/>
      <c r="J128" s="448"/>
      <c r="K128" s="448"/>
      <c r="L128" s="448"/>
      <c r="M128" s="448"/>
      <c r="N128" s="448"/>
      <c r="O128" s="448"/>
      <c r="P128" s="448"/>
      <c r="Q128" s="448"/>
      <c r="R128" s="448"/>
      <c r="S128" s="459"/>
    </row>
    <row r="129" spans="1:19" s="33" customFormat="1">
      <c r="A129" s="57">
        <v>1</v>
      </c>
      <c r="B129" s="61"/>
      <c r="C129" s="87" t="s">
        <v>3</v>
      </c>
      <c r="D129" s="249"/>
      <c r="E129" s="249"/>
      <c r="F129" s="249"/>
      <c r="G129" s="249"/>
      <c r="H129" s="249"/>
      <c r="I129" s="249"/>
      <c r="J129" s="249"/>
      <c r="K129" s="249"/>
      <c r="L129" s="249"/>
      <c r="M129" s="249"/>
      <c r="N129" s="249"/>
      <c r="O129" s="249"/>
      <c r="P129" s="249"/>
      <c r="Q129" s="249"/>
      <c r="R129" s="249"/>
      <c r="S129" s="23"/>
    </row>
    <row r="130" spans="1:19" s="33" customFormat="1">
      <c r="A130" s="57">
        <f>A129+1</f>
        <v>2</v>
      </c>
      <c r="B130" s="61"/>
      <c r="C130" s="87" t="s">
        <v>3</v>
      </c>
      <c r="D130" s="249"/>
      <c r="E130" s="249"/>
      <c r="F130" s="249"/>
      <c r="G130" s="249"/>
      <c r="H130" s="249"/>
      <c r="I130" s="249"/>
      <c r="J130" s="249"/>
      <c r="K130" s="249"/>
      <c r="L130" s="249"/>
      <c r="M130" s="249"/>
      <c r="N130" s="249"/>
      <c r="O130" s="249"/>
      <c r="P130" s="249"/>
      <c r="Q130" s="249"/>
      <c r="R130" s="249"/>
      <c r="S130" s="23"/>
    </row>
    <row r="131" spans="1:19" s="33" customFormat="1">
      <c r="A131" s="57">
        <f t="shared" ref="A131:A138" si="1">A130+1</f>
        <v>3</v>
      </c>
      <c r="B131" s="61"/>
      <c r="C131" s="87" t="s">
        <v>3</v>
      </c>
      <c r="D131" s="249"/>
      <c r="E131" s="249"/>
      <c r="F131" s="249"/>
      <c r="G131" s="249"/>
      <c r="H131" s="249"/>
      <c r="I131" s="249"/>
      <c r="J131" s="249"/>
      <c r="K131" s="249"/>
      <c r="L131" s="249"/>
      <c r="M131" s="249"/>
      <c r="N131" s="249"/>
      <c r="O131" s="249"/>
      <c r="P131" s="249"/>
      <c r="Q131" s="249"/>
      <c r="R131" s="249"/>
      <c r="S131" s="23"/>
    </row>
    <row r="132" spans="1:19" s="33" customFormat="1">
      <c r="A132" s="57">
        <f t="shared" si="1"/>
        <v>4</v>
      </c>
      <c r="B132" s="61"/>
      <c r="C132" s="87" t="s">
        <v>3</v>
      </c>
      <c r="D132" s="249"/>
      <c r="E132" s="249"/>
      <c r="F132" s="249"/>
      <c r="G132" s="249"/>
      <c r="H132" s="249"/>
      <c r="I132" s="249"/>
      <c r="J132" s="249"/>
      <c r="K132" s="249"/>
      <c r="L132" s="249"/>
      <c r="M132" s="249"/>
      <c r="N132" s="249"/>
      <c r="O132" s="249"/>
      <c r="P132" s="249"/>
      <c r="Q132" s="249"/>
      <c r="R132" s="249"/>
      <c r="S132" s="23"/>
    </row>
    <row r="133" spans="1:19" s="33" customFormat="1">
      <c r="A133" s="57">
        <f t="shared" si="1"/>
        <v>5</v>
      </c>
      <c r="B133" s="61"/>
      <c r="C133" s="87" t="s">
        <v>3</v>
      </c>
      <c r="D133" s="249"/>
      <c r="E133" s="249"/>
      <c r="F133" s="249"/>
      <c r="G133" s="249"/>
      <c r="H133" s="249"/>
      <c r="I133" s="249"/>
      <c r="J133" s="249"/>
      <c r="K133" s="249"/>
      <c r="L133" s="249"/>
      <c r="M133" s="249"/>
      <c r="N133" s="249"/>
      <c r="O133" s="249"/>
      <c r="P133" s="249"/>
      <c r="Q133" s="249"/>
      <c r="R133" s="249"/>
      <c r="S133" s="23"/>
    </row>
    <row r="134" spans="1:19" s="33" customFormat="1">
      <c r="A134" s="57">
        <f t="shared" si="1"/>
        <v>6</v>
      </c>
      <c r="B134" s="61"/>
      <c r="C134" s="87" t="s">
        <v>3</v>
      </c>
      <c r="D134" s="249"/>
      <c r="E134" s="249"/>
      <c r="F134" s="249"/>
      <c r="G134" s="249"/>
      <c r="H134" s="249"/>
      <c r="I134" s="249"/>
      <c r="J134" s="249"/>
      <c r="K134" s="249"/>
      <c r="L134" s="249"/>
      <c r="M134" s="249"/>
      <c r="N134" s="249"/>
      <c r="O134" s="249"/>
      <c r="P134" s="249"/>
      <c r="Q134" s="249"/>
      <c r="R134" s="249"/>
      <c r="S134" s="23"/>
    </row>
    <row r="135" spans="1:19" s="33" customFormat="1">
      <c r="A135" s="57">
        <f t="shared" si="1"/>
        <v>7</v>
      </c>
      <c r="B135" s="61"/>
      <c r="C135" s="87" t="s">
        <v>3</v>
      </c>
      <c r="D135" s="249"/>
      <c r="E135" s="249"/>
      <c r="F135" s="249"/>
      <c r="G135" s="249"/>
      <c r="H135" s="249"/>
      <c r="I135" s="249"/>
      <c r="J135" s="249"/>
      <c r="K135" s="249"/>
      <c r="L135" s="249"/>
      <c r="M135" s="249"/>
      <c r="N135" s="249"/>
      <c r="O135" s="249"/>
      <c r="P135" s="249"/>
      <c r="Q135" s="249"/>
      <c r="R135" s="249"/>
      <c r="S135" s="23"/>
    </row>
    <row r="136" spans="1:19" s="33" customFormat="1">
      <c r="A136" s="57">
        <f t="shared" si="1"/>
        <v>8</v>
      </c>
      <c r="B136" s="61"/>
      <c r="C136" s="87" t="s">
        <v>3</v>
      </c>
      <c r="D136" s="249"/>
      <c r="E136" s="249"/>
      <c r="F136" s="249"/>
      <c r="G136" s="249"/>
      <c r="H136" s="249"/>
      <c r="I136" s="249"/>
      <c r="J136" s="249"/>
      <c r="K136" s="249"/>
      <c r="L136" s="249"/>
      <c r="M136" s="249"/>
      <c r="N136" s="249"/>
      <c r="O136" s="249"/>
      <c r="P136" s="249"/>
      <c r="Q136" s="249"/>
      <c r="R136" s="249"/>
      <c r="S136" s="23"/>
    </row>
    <row r="137" spans="1:19" s="33" customFormat="1">
      <c r="A137" s="57">
        <f t="shared" si="1"/>
        <v>9</v>
      </c>
      <c r="B137" s="61"/>
      <c r="C137" s="87" t="s">
        <v>3</v>
      </c>
      <c r="D137" s="249"/>
      <c r="E137" s="249"/>
      <c r="F137" s="249"/>
      <c r="G137" s="249"/>
      <c r="H137" s="249"/>
      <c r="I137" s="249"/>
      <c r="J137" s="249"/>
      <c r="K137" s="249"/>
      <c r="L137" s="249"/>
      <c r="M137" s="249"/>
      <c r="N137" s="249"/>
      <c r="O137" s="249"/>
      <c r="P137" s="249"/>
      <c r="Q137" s="249"/>
      <c r="R137" s="249"/>
      <c r="S137" s="23"/>
    </row>
    <row r="138" spans="1:19" s="33" customFormat="1" ht="11.25" thickBot="1">
      <c r="A138" s="57">
        <f t="shared" si="1"/>
        <v>10</v>
      </c>
      <c r="B138" s="152"/>
      <c r="C138" s="87" t="s">
        <v>3</v>
      </c>
      <c r="D138" s="250"/>
      <c r="E138" s="250"/>
      <c r="F138" s="253"/>
      <c r="G138" s="250"/>
      <c r="H138" s="250"/>
      <c r="I138" s="250"/>
      <c r="J138" s="250"/>
      <c r="K138" s="250"/>
      <c r="L138" s="250"/>
      <c r="M138" s="250"/>
      <c r="N138" s="250"/>
      <c r="O138" s="250"/>
      <c r="P138" s="250"/>
      <c r="Q138" s="250"/>
      <c r="R138" s="250"/>
      <c r="S138" s="23"/>
    </row>
    <row r="139" spans="1:19" s="33" customFormat="1" ht="11.25" thickBot="1">
      <c r="A139" s="243"/>
      <c r="B139" s="244" t="s">
        <v>276</v>
      </c>
      <c r="C139" s="245" t="s">
        <v>3</v>
      </c>
      <c r="D139" s="251"/>
      <c r="E139" s="251"/>
      <c r="F139" s="251"/>
      <c r="G139" s="251"/>
      <c r="H139" s="251"/>
      <c r="I139" s="251"/>
      <c r="J139" s="251"/>
      <c r="K139" s="251"/>
      <c r="L139" s="251"/>
      <c r="M139" s="251"/>
      <c r="N139" s="251"/>
      <c r="O139" s="251"/>
      <c r="P139" s="251"/>
      <c r="Q139" s="251"/>
      <c r="R139" s="251"/>
      <c r="S139" s="269"/>
    </row>
    <row r="140" spans="1:19" s="33" customFormat="1" ht="21.75" thickBot="1">
      <c r="A140" s="266"/>
      <c r="B140" s="248" t="s">
        <v>277</v>
      </c>
      <c r="C140" s="267" t="s">
        <v>3</v>
      </c>
      <c r="D140" s="268"/>
      <c r="E140" s="268"/>
      <c r="F140" s="268"/>
      <c r="G140" s="268"/>
      <c r="H140" s="268"/>
      <c r="I140" s="268"/>
      <c r="J140" s="268"/>
      <c r="K140" s="268"/>
      <c r="L140" s="268"/>
      <c r="M140" s="268"/>
      <c r="N140" s="268"/>
      <c r="O140" s="268"/>
      <c r="P140" s="268"/>
      <c r="Q140" s="268"/>
      <c r="R140" s="268"/>
      <c r="S140" s="269"/>
    </row>
    <row r="141" spans="1:19" ht="11.25" thickBot="1"/>
    <row r="142" spans="1:19" s="29" customFormat="1" ht="30" customHeight="1" thickBot="1">
      <c r="A142" s="30"/>
      <c r="B142" s="452" t="s">
        <v>214</v>
      </c>
      <c r="C142" s="453"/>
      <c r="D142" s="453"/>
      <c r="E142" s="453"/>
      <c r="F142" s="453"/>
      <c r="G142" s="453"/>
      <c r="H142" s="453"/>
      <c r="I142" s="454"/>
      <c r="J142" s="31"/>
      <c r="K142" s="31"/>
      <c r="L142" s="31"/>
      <c r="M142" s="31"/>
      <c r="N142" s="31"/>
      <c r="O142" s="31"/>
      <c r="P142" s="31"/>
      <c r="Q142" s="31"/>
      <c r="R142" s="31"/>
      <c r="S142" s="86"/>
    </row>
    <row r="143" spans="1:19" s="39" customFormat="1">
      <c r="A143" s="52"/>
      <c r="B143" s="39" t="s">
        <v>278</v>
      </c>
      <c r="C143" s="52"/>
      <c r="D143" s="53"/>
      <c r="E143" s="53"/>
      <c r="F143" s="53"/>
      <c r="G143" s="53"/>
      <c r="H143" s="53"/>
      <c r="I143" s="53"/>
      <c r="J143" s="53"/>
      <c r="K143" s="53"/>
      <c r="L143" s="53"/>
      <c r="M143" s="53"/>
      <c r="N143" s="53"/>
      <c r="O143" s="53"/>
      <c r="P143" s="53"/>
      <c r="Q143" s="53"/>
      <c r="R143" s="53"/>
      <c r="S143" s="54"/>
    </row>
    <row r="144" spans="1:19" s="5" customFormat="1" ht="12.75" customHeight="1">
      <c r="A144" s="449" t="s">
        <v>23</v>
      </c>
      <c r="B144" s="451" t="s">
        <v>4</v>
      </c>
      <c r="C144" s="449" t="s">
        <v>2</v>
      </c>
      <c r="D144" s="24" t="s">
        <v>320</v>
      </c>
      <c r="E144" s="24" t="s">
        <v>320</v>
      </c>
      <c r="F144" s="24" t="s">
        <v>320</v>
      </c>
      <c r="G144" s="24" t="s">
        <v>320</v>
      </c>
      <c r="H144" s="24" t="s">
        <v>320</v>
      </c>
      <c r="I144" s="24" t="s">
        <v>320</v>
      </c>
      <c r="J144" s="24" t="s">
        <v>320</v>
      </c>
      <c r="K144" s="24" t="s">
        <v>320</v>
      </c>
      <c r="L144" s="24" t="s">
        <v>320</v>
      </c>
      <c r="M144" s="24" t="s">
        <v>320</v>
      </c>
      <c r="N144" s="24" t="s">
        <v>320</v>
      </c>
      <c r="O144" s="24" t="s">
        <v>320</v>
      </c>
      <c r="P144" s="24" t="s">
        <v>320</v>
      </c>
      <c r="Q144" s="24" t="s">
        <v>320</v>
      </c>
      <c r="R144" s="24" t="s">
        <v>320</v>
      </c>
      <c r="S144" s="458" t="s">
        <v>1</v>
      </c>
    </row>
    <row r="145" spans="1:19" s="5" customFormat="1">
      <c r="A145" s="450"/>
      <c r="B145" s="451"/>
      <c r="C145" s="450"/>
      <c r="D145" s="448"/>
      <c r="E145" s="448"/>
      <c r="F145" s="448"/>
      <c r="G145" s="448"/>
      <c r="H145" s="448"/>
      <c r="I145" s="448"/>
      <c r="J145" s="448"/>
      <c r="K145" s="448"/>
      <c r="L145" s="448"/>
      <c r="M145" s="448"/>
      <c r="N145" s="448"/>
      <c r="O145" s="448"/>
      <c r="P145" s="448"/>
      <c r="Q145" s="448"/>
      <c r="R145" s="448"/>
      <c r="S145" s="459"/>
    </row>
    <row r="146" spans="1:19" s="5" customFormat="1">
      <c r="A146" s="57">
        <v>1</v>
      </c>
      <c r="B146" s="61"/>
      <c r="C146" s="87" t="s">
        <v>3</v>
      </c>
      <c r="D146" s="254"/>
      <c r="E146" s="254"/>
      <c r="F146" s="254"/>
      <c r="G146" s="254"/>
      <c r="H146" s="254"/>
      <c r="I146" s="254"/>
      <c r="J146" s="254"/>
      <c r="K146" s="254"/>
      <c r="L146" s="254"/>
      <c r="M146" s="254"/>
      <c r="N146" s="254"/>
      <c r="O146" s="254"/>
      <c r="P146" s="254"/>
      <c r="Q146" s="254"/>
      <c r="R146" s="254"/>
      <c r="S146" s="153"/>
    </row>
    <row r="147" spans="1:19" s="5" customFormat="1">
      <c r="A147" s="57">
        <f>A146+1</f>
        <v>2</v>
      </c>
      <c r="B147" s="61"/>
      <c r="C147" s="87" t="s">
        <v>3</v>
      </c>
      <c r="D147" s="254"/>
      <c r="E147" s="254"/>
      <c r="F147" s="254"/>
      <c r="G147" s="254"/>
      <c r="H147" s="254"/>
      <c r="I147" s="254"/>
      <c r="J147" s="254"/>
      <c r="K147" s="254"/>
      <c r="L147" s="254"/>
      <c r="M147" s="254"/>
      <c r="N147" s="254"/>
      <c r="O147" s="254"/>
      <c r="P147" s="254"/>
      <c r="Q147" s="254"/>
      <c r="R147" s="254"/>
      <c r="S147" s="153"/>
    </row>
    <row r="148" spans="1:19" s="5" customFormat="1">
      <c r="A148" s="57">
        <f t="shared" ref="A148:A155" si="2">A147+1</f>
        <v>3</v>
      </c>
      <c r="B148" s="61"/>
      <c r="C148" s="87" t="s">
        <v>3</v>
      </c>
      <c r="D148" s="254"/>
      <c r="E148" s="254"/>
      <c r="F148" s="254"/>
      <c r="G148" s="254"/>
      <c r="H148" s="254"/>
      <c r="I148" s="254"/>
      <c r="J148" s="254"/>
      <c r="K148" s="254"/>
      <c r="L148" s="254"/>
      <c r="M148" s="254"/>
      <c r="N148" s="254"/>
      <c r="O148" s="254"/>
      <c r="P148" s="254"/>
      <c r="Q148" s="254"/>
      <c r="R148" s="254"/>
      <c r="S148" s="153"/>
    </row>
    <row r="149" spans="1:19" s="5" customFormat="1">
      <c r="A149" s="57">
        <f t="shared" si="2"/>
        <v>4</v>
      </c>
      <c r="B149" s="61"/>
      <c r="C149" s="87" t="s">
        <v>3</v>
      </c>
      <c r="D149" s="254"/>
      <c r="E149" s="254"/>
      <c r="F149" s="254"/>
      <c r="G149" s="254"/>
      <c r="H149" s="254"/>
      <c r="I149" s="254"/>
      <c r="J149" s="254"/>
      <c r="K149" s="254"/>
      <c r="L149" s="254"/>
      <c r="M149" s="254"/>
      <c r="N149" s="254"/>
      <c r="O149" s="254"/>
      <c r="P149" s="254"/>
      <c r="Q149" s="254"/>
      <c r="R149" s="254"/>
      <c r="S149" s="153"/>
    </row>
    <row r="150" spans="1:19" s="5" customFormat="1">
      <c r="A150" s="57">
        <f t="shared" si="2"/>
        <v>5</v>
      </c>
      <c r="B150" s="61"/>
      <c r="C150" s="87" t="s">
        <v>3</v>
      </c>
      <c r="D150" s="254"/>
      <c r="E150" s="254"/>
      <c r="F150" s="254"/>
      <c r="G150" s="254"/>
      <c r="H150" s="254"/>
      <c r="I150" s="254"/>
      <c r="J150" s="254"/>
      <c r="K150" s="254"/>
      <c r="L150" s="254"/>
      <c r="M150" s="254"/>
      <c r="N150" s="254"/>
      <c r="O150" s="254"/>
      <c r="P150" s="254"/>
      <c r="Q150" s="254"/>
      <c r="R150" s="254"/>
      <c r="S150" s="153"/>
    </row>
    <row r="151" spans="1:19" s="5" customFormat="1">
      <c r="A151" s="57">
        <f t="shared" si="2"/>
        <v>6</v>
      </c>
      <c r="B151" s="61"/>
      <c r="C151" s="87" t="s">
        <v>3</v>
      </c>
      <c r="D151" s="254"/>
      <c r="E151" s="254"/>
      <c r="F151" s="254"/>
      <c r="G151" s="254"/>
      <c r="H151" s="254"/>
      <c r="I151" s="254"/>
      <c r="J151" s="254"/>
      <c r="K151" s="254"/>
      <c r="L151" s="254"/>
      <c r="M151" s="254"/>
      <c r="N151" s="254"/>
      <c r="O151" s="254"/>
      <c r="P151" s="254"/>
      <c r="Q151" s="254"/>
      <c r="R151" s="254"/>
      <c r="S151" s="153"/>
    </row>
    <row r="152" spans="1:19" s="5" customFormat="1">
      <c r="A152" s="57">
        <f t="shared" si="2"/>
        <v>7</v>
      </c>
      <c r="B152" s="61"/>
      <c r="C152" s="87" t="s">
        <v>3</v>
      </c>
      <c r="D152" s="254"/>
      <c r="E152" s="254"/>
      <c r="F152" s="254"/>
      <c r="G152" s="254"/>
      <c r="H152" s="254"/>
      <c r="I152" s="254"/>
      <c r="J152" s="254"/>
      <c r="K152" s="254"/>
      <c r="L152" s="254"/>
      <c r="M152" s="254"/>
      <c r="N152" s="254"/>
      <c r="O152" s="254"/>
      <c r="P152" s="254"/>
      <c r="Q152" s="254"/>
      <c r="R152" s="254"/>
      <c r="S152" s="237"/>
    </row>
    <row r="153" spans="1:19" s="5" customFormat="1">
      <c r="A153" s="57">
        <f t="shared" si="2"/>
        <v>8</v>
      </c>
      <c r="B153" s="61"/>
      <c r="C153" s="87" t="s">
        <v>3</v>
      </c>
      <c r="D153" s="254"/>
      <c r="E153" s="254"/>
      <c r="F153" s="254"/>
      <c r="G153" s="254"/>
      <c r="H153" s="254"/>
      <c r="I153" s="254"/>
      <c r="J153" s="254"/>
      <c r="K153" s="254"/>
      <c r="L153" s="254"/>
      <c r="M153" s="254"/>
      <c r="N153" s="254"/>
      <c r="O153" s="254"/>
      <c r="P153" s="254"/>
      <c r="Q153" s="254"/>
      <c r="R153" s="254"/>
      <c r="S153" s="237"/>
    </row>
    <row r="154" spans="1:19" s="5" customFormat="1">
      <c r="A154" s="57">
        <f t="shared" si="2"/>
        <v>9</v>
      </c>
      <c r="B154" s="61"/>
      <c r="C154" s="87" t="s">
        <v>3</v>
      </c>
      <c r="D154" s="254"/>
      <c r="E154" s="254"/>
      <c r="F154" s="254"/>
      <c r="G154" s="254"/>
      <c r="H154" s="254"/>
      <c r="I154" s="254"/>
      <c r="J154" s="254"/>
      <c r="K154" s="254"/>
      <c r="L154" s="254"/>
      <c r="M154" s="254"/>
      <c r="N154" s="254"/>
      <c r="O154" s="254"/>
      <c r="P154" s="254"/>
      <c r="Q154" s="254"/>
      <c r="R154" s="254"/>
      <c r="S154" s="153"/>
    </row>
    <row r="155" spans="1:19" s="5" customFormat="1" ht="11.25" thickBot="1">
      <c r="A155" s="242">
        <f t="shared" si="2"/>
        <v>10</v>
      </c>
      <c r="B155" s="152"/>
      <c r="C155" s="258" t="s">
        <v>3</v>
      </c>
      <c r="D155" s="255"/>
      <c r="E155" s="255"/>
      <c r="F155" s="255"/>
      <c r="G155" s="255"/>
      <c r="H155" s="255"/>
      <c r="I155" s="255"/>
      <c r="J155" s="255"/>
      <c r="K155" s="255"/>
      <c r="L155" s="255"/>
      <c r="M155" s="255"/>
      <c r="N155" s="255"/>
      <c r="O155" s="255"/>
      <c r="P155" s="255"/>
      <c r="Q155" s="255"/>
      <c r="R155" s="255"/>
      <c r="S155" s="153"/>
    </row>
    <row r="156" spans="1:19" s="33" customFormat="1" ht="11.25" thickBot="1">
      <c r="A156" s="243"/>
      <c r="B156" s="244" t="s">
        <v>178</v>
      </c>
      <c r="C156" s="245" t="s">
        <v>3</v>
      </c>
      <c r="D156" s="251"/>
      <c r="E156" s="251"/>
      <c r="F156" s="251"/>
      <c r="G156" s="251"/>
      <c r="H156" s="251"/>
      <c r="I156" s="251"/>
      <c r="J156" s="251"/>
      <c r="K156" s="251"/>
      <c r="L156" s="251"/>
      <c r="M156" s="251"/>
      <c r="N156" s="251"/>
      <c r="O156" s="251"/>
      <c r="P156" s="251"/>
      <c r="Q156" s="251"/>
      <c r="R156" s="251"/>
      <c r="S156" s="269"/>
    </row>
    <row r="157" spans="1:19" s="33" customFormat="1" ht="21.75" thickBot="1">
      <c r="A157" s="266"/>
      <c r="B157" s="248" t="s">
        <v>179</v>
      </c>
      <c r="C157" s="267" t="s">
        <v>3</v>
      </c>
      <c r="D157" s="268"/>
      <c r="E157" s="268"/>
      <c r="F157" s="268"/>
      <c r="G157" s="268"/>
      <c r="H157" s="268"/>
      <c r="I157" s="268"/>
      <c r="J157" s="268"/>
      <c r="K157" s="268"/>
      <c r="L157" s="268"/>
      <c r="M157" s="268"/>
      <c r="N157" s="268"/>
      <c r="O157" s="268"/>
      <c r="P157" s="268"/>
      <c r="Q157" s="268"/>
      <c r="R157" s="268"/>
      <c r="S157" s="269"/>
    </row>
    <row r="158" spans="1:19" ht="11.25" thickBot="1"/>
    <row r="159" spans="1:19" s="29" customFormat="1" ht="30" customHeight="1" thickBot="1">
      <c r="A159" s="30"/>
      <c r="B159" s="452" t="s">
        <v>281</v>
      </c>
      <c r="C159" s="453"/>
      <c r="D159" s="453"/>
      <c r="E159" s="453"/>
      <c r="F159" s="453"/>
      <c r="G159" s="453"/>
      <c r="H159" s="453"/>
      <c r="I159" s="454"/>
      <c r="J159" s="31"/>
      <c r="K159" s="31"/>
      <c r="L159" s="31"/>
      <c r="M159" s="31"/>
      <c r="N159" s="31"/>
      <c r="O159" s="31"/>
      <c r="P159" s="31"/>
      <c r="Q159" s="31"/>
      <c r="R159" s="31"/>
      <c r="S159" s="86"/>
    </row>
    <row r="160" spans="1:19" s="39" customFormat="1" ht="11.25" thickBot="1">
      <c r="A160" s="52"/>
      <c r="B160" s="256" t="s">
        <v>273</v>
      </c>
      <c r="C160" s="52"/>
      <c r="D160" s="53"/>
      <c r="E160" s="53"/>
      <c r="F160" s="53"/>
      <c r="G160" s="53"/>
      <c r="H160" s="53"/>
      <c r="I160" s="53"/>
      <c r="J160" s="53"/>
      <c r="K160" s="53"/>
      <c r="L160" s="53"/>
      <c r="M160" s="53"/>
      <c r="N160" s="53"/>
      <c r="O160" s="53"/>
      <c r="P160" s="53"/>
      <c r="Q160" s="53"/>
      <c r="R160" s="53"/>
      <c r="S160" s="54"/>
    </row>
    <row r="161" spans="1:19" s="5" customFormat="1" ht="12.75" customHeight="1">
      <c r="A161" s="449" t="s">
        <v>23</v>
      </c>
      <c r="B161" s="450" t="s">
        <v>4</v>
      </c>
      <c r="C161" s="449" t="s">
        <v>2</v>
      </c>
      <c r="D161" s="24" t="s">
        <v>320</v>
      </c>
      <c r="E161" s="24" t="s">
        <v>320</v>
      </c>
      <c r="F161" s="24" t="s">
        <v>320</v>
      </c>
      <c r="G161" s="24" t="s">
        <v>320</v>
      </c>
      <c r="H161" s="24" t="s">
        <v>320</v>
      </c>
      <c r="I161" s="24" t="s">
        <v>320</v>
      </c>
      <c r="J161" s="24" t="s">
        <v>320</v>
      </c>
      <c r="K161" s="24" t="s">
        <v>320</v>
      </c>
      <c r="L161" s="24" t="s">
        <v>320</v>
      </c>
      <c r="M161" s="24" t="s">
        <v>320</v>
      </c>
      <c r="N161" s="24" t="s">
        <v>320</v>
      </c>
      <c r="O161" s="24" t="s">
        <v>320</v>
      </c>
      <c r="P161" s="24" t="s">
        <v>320</v>
      </c>
      <c r="Q161" s="24" t="s">
        <v>320</v>
      </c>
      <c r="R161" s="24" t="s">
        <v>320</v>
      </c>
      <c r="S161" s="458" t="s">
        <v>1</v>
      </c>
    </row>
    <row r="162" spans="1:19" s="5" customFormat="1">
      <c r="A162" s="450"/>
      <c r="B162" s="451"/>
      <c r="C162" s="450"/>
      <c r="D162" s="448"/>
      <c r="E162" s="448"/>
      <c r="F162" s="448"/>
      <c r="G162" s="448"/>
      <c r="H162" s="448"/>
      <c r="I162" s="448"/>
      <c r="J162" s="448"/>
      <c r="K162" s="448"/>
      <c r="L162" s="448"/>
      <c r="M162" s="448"/>
      <c r="N162" s="448"/>
      <c r="O162" s="448"/>
      <c r="P162" s="448"/>
      <c r="Q162" s="448"/>
      <c r="R162" s="448"/>
      <c r="S162" s="459"/>
    </row>
    <row r="163" spans="1:19" s="33" customFormat="1">
      <c r="A163" s="57">
        <v>1</v>
      </c>
      <c r="B163" s="74"/>
      <c r="C163" s="87" t="s">
        <v>3</v>
      </c>
      <c r="D163" s="249"/>
      <c r="E163" s="249"/>
      <c r="F163" s="249"/>
      <c r="G163" s="249"/>
      <c r="H163" s="249"/>
      <c r="I163" s="249"/>
      <c r="J163" s="249"/>
      <c r="K163" s="249"/>
      <c r="L163" s="249"/>
      <c r="M163" s="249"/>
      <c r="N163" s="249"/>
      <c r="O163" s="249"/>
      <c r="P163" s="249"/>
      <c r="Q163" s="249"/>
      <c r="R163" s="249"/>
      <c r="S163" s="69"/>
    </row>
    <row r="164" spans="1:19" s="33" customFormat="1">
      <c r="A164" s="57">
        <f>A163+1</f>
        <v>2</v>
      </c>
      <c r="B164" s="74"/>
      <c r="C164" s="87" t="s">
        <v>3</v>
      </c>
      <c r="D164" s="249"/>
      <c r="E164" s="249"/>
      <c r="F164" s="249"/>
      <c r="G164" s="249"/>
      <c r="H164" s="249"/>
      <c r="I164" s="249"/>
      <c r="J164" s="249"/>
      <c r="K164" s="249"/>
      <c r="L164" s="249"/>
      <c r="M164" s="249"/>
      <c r="N164" s="249"/>
      <c r="O164" s="249"/>
      <c r="P164" s="249"/>
      <c r="Q164" s="249"/>
      <c r="R164" s="249"/>
      <c r="S164" s="69"/>
    </row>
    <row r="165" spans="1:19" s="33" customFormat="1">
      <c r="A165" s="57">
        <f t="shared" ref="A165:A172" si="3">A164+1</f>
        <v>3</v>
      </c>
      <c r="B165" s="74"/>
      <c r="C165" s="87" t="s">
        <v>3</v>
      </c>
      <c r="D165" s="249"/>
      <c r="E165" s="249"/>
      <c r="F165" s="249"/>
      <c r="G165" s="249"/>
      <c r="H165" s="249"/>
      <c r="I165" s="249"/>
      <c r="J165" s="249"/>
      <c r="K165" s="249"/>
      <c r="L165" s="249"/>
      <c r="M165" s="249"/>
      <c r="N165" s="249"/>
      <c r="O165" s="249"/>
      <c r="P165" s="249"/>
      <c r="Q165" s="249"/>
      <c r="R165" s="249"/>
      <c r="S165" s="69"/>
    </row>
    <row r="166" spans="1:19" s="33" customFormat="1">
      <c r="A166" s="57">
        <f t="shared" si="3"/>
        <v>4</v>
      </c>
      <c r="B166" s="74"/>
      <c r="C166" s="87" t="s">
        <v>3</v>
      </c>
      <c r="D166" s="249"/>
      <c r="E166" s="249"/>
      <c r="F166" s="249"/>
      <c r="G166" s="249"/>
      <c r="H166" s="249"/>
      <c r="I166" s="249"/>
      <c r="J166" s="249"/>
      <c r="K166" s="249"/>
      <c r="L166" s="249"/>
      <c r="M166" s="249"/>
      <c r="N166" s="249"/>
      <c r="O166" s="249"/>
      <c r="P166" s="249"/>
      <c r="Q166" s="249"/>
      <c r="R166" s="249"/>
      <c r="S166" s="69"/>
    </row>
    <row r="167" spans="1:19">
      <c r="A167" s="57">
        <f t="shared" si="3"/>
        <v>5</v>
      </c>
      <c r="B167" s="74"/>
      <c r="C167" s="87" t="s">
        <v>3</v>
      </c>
      <c r="D167" s="249"/>
      <c r="E167" s="249"/>
      <c r="F167" s="249"/>
      <c r="G167" s="249"/>
      <c r="H167" s="249"/>
      <c r="I167" s="249"/>
      <c r="J167" s="249"/>
      <c r="K167" s="249"/>
      <c r="L167" s="249"/>
      <c r="M167" s="249"/>
      <c r="N167" s="249"/>
      <c r="O167" s="249"/>
      <c r="P167" s="249"/>
      <c r="Q167" s="249"/>
      <c r="R167" s="249"/>
      <c r="S167" s="69"/>
    </row>
    <row r="168" spans="1:19" s="33" customFormat="1">
      <c r="A168" s="57">
        <f t="shared" si="3"/>
        <v>6</v>
      </c>
      <c r="B168" s="74"/>
      <c r="C168" s="87" t="s">
        <v>3</v>
      </c>
      <c r="D168" s="249"/>
      <c r="E168" s="249"/>
      <c r="F168" s="249"/>
      <c r="G168" s="249"/>
      <c r="H168" s="249"/>
      <c r="I168" s="249"/>
      <c r="J168" s="249"/>
      <c r="K168" s="249"/>
      <c r="L168" s="249"/>
      <c r="M168" s="249"/>
      <c r="N168" s="249"/>
      <c r="O168" s="249"/>
      <c r="P168" s="249"/>
      <c r="Q168" s="249"/>
      <c r="R168" s="249"/>
      <c r="S168" s="69"/>
    </row>
    <row r="169" spans="1:19" s="33" customFormat="1">
      <c r="A169" s="57">
        <f t="shared" si="3"/>
        <v>7</v>
      </c>
      <c r="B169" s="74"/>
      <c r="C169" s="87" t="s">
        <v>3</v>
      </c>
      <c r="D169" s="249"/>
      <c r="E169" s="249"/>
      <c r="F169" s="249"/>
      <c r="G169" s="249"/>
      <c r="H169" s="249"/>
      <c r="I169" s="249"/>
      <c r="J169" s="249"/>
      <c r="K169" s="249"/>
      <c r="L169" s="249"/>
      <c r="M169" s="249"/>
      <c r="N169" s="249"/>
      <c r="O169" s="249"/>
      <c r="P169" s="249"/>
      <c r="Q169" s="249"/>
      <c r="R169" s="249"/>
      <c r="S169" s="69"/>
    </row>
    <row r="170" spans="1:19" s="33" customFormat="1">
      <c r="A170" s="57">
        <f t="shared" si="3"/>
        <v>8</v>
      </c>
      <c r="B170" s="74"/>
      <c r="C170" s="87" t="s">
        <v>3</v>
      </c>
      <c r="D170" s="249"/>
      <c r="E170" s="249"/>
      <c r="F170" s="249"/>
      <c r="G170" s="249"/>
      <c r="H170" s="249"/>
      <c r="I170" s="249"/>
      <c r="J170" s="249"/>
      <c r="K170" s="249"/>
      <c r="L170" s="249"/>
      <c r="M170" s="249"/>
      <c r="N170" s="249"/>
      <c r="O170" s="249"/>
      <c r="P170" s="249"/>
      <c r="Q170" s="249"/>
      <c r="R170" s="249"/>
      <c r="S170" s="69"/>
    </row>
    <row r="171" spans="1:19" s="33" customFormat="1">
      <c r="A171" s="57">
        <f t="shared" si="3"/>
        <v>9</v>
      </c>
      <c r="B171" s="74"/>
      <c r="C171" s="87" t="s">
        <v>3</v>
      </c>
      <c r="D171" s="249"/>
      <c r="E171" s="249"/>
      <c r="F171" s="249"/>
      <c r="G171" s="249"/>
      <c r="H171" s="249"/>
      <c r="I171" s="249"/>
      <c r="J171" s="249"/>
      <c r="K171" s="249"/>
      <c r="L171" s="249"/>
      <c r="M171" s="249"/>
      <c r="N171" s="249"/>
      <c r="O171" s="249"/>
      <c r="P171" s="249"/>
      <c r="Q171" s="249"/>
      <c r="R171" s="249"/>
      <c r="S171" s="69"/>
    </row>
    <row r="172" spans="1:19" s="33" customFormat="1" ht="11.25" thickBot="1">
      <c r="A172" s="242">
        <f t="shared" si="3"/>
        <v>10</v>
      </c>
      <c r="B172" s="246"/>
      <c r="C172" s="258" t="s">
        <v>3</v>
      </c>
      <c r="D172" s="250"/>
      <c r="E172" s="250"/>
      <c r="F172" s="250"/>
      <c r="G172" s="250"/>
      <c r="H172" s="250"/>
      <c r="I172" s="250"/>
      <c r="J172" s="250"/>
      <c r="K172" s="250"/>
      <c r="L172" s="250"/>
      <c r="M172" s="250"/>
      <c r="N172" s="250"/>
      <c r="O172" s="250"/>
      <c r="P172" s="250"/>
      <c r="Q172" s="250"/>
      <c r="R172" s="250"/>
      <c r="S172" s="69"/>
    </row>
    <row r="173" spans="1:19" ht="11.25" thickBot="1">
      <c r="A173" s="247"/>
      <c r="B173" s="259" t="s">
        <v>280</v>
      </c>
      <c r="C173" s="260" t="s">
        <v>3</v>
      </c>
      <c r="D173" s="252"/>
      <c r="E173" s="252"/>
      <c r="F173" s="252"/>
      <c r="G173" s="252"/>
      <c r="H173" s="252"/>
      <c r="I173" s="252"/>
      <c r="J173" s="252"/>
      <c r="K173" s="252"/>
      <c r="L173" s="252"/>
      <c r="M173" s="252"/>
      <c r="N173" s="252"/>
      <c r="O173" s="252"/>
      <c r="P173" s="252"/>
      <c r="Q173" s="252"/>
      <c r="R173" s="252"/>
      <c r="S173" s="257"/>
    </row>
    <row r="174" spans="1:19" ht="11.25" thickBot="1"/>
    <row r="175" spans="1:19" s="29" customFormat="1" ht="30" customHeight="1" thickBot="1">
      <c r="A175" s="30"/>
      <c r="B175" s="452" t="s">
        <v>271</v>
      </c>
      <c r="C175" s="453"/>
      <c r="D175" s="453"/>
      <c r="E175" s="453"/>
      <c r="F175" s="453"/>
      <c r="G175" s="453"/>
      <c r="H175" s="453"/>
      <c r="I175" s="454"/>
      <c r="J175" s="31"/>
      <c r="K175" s="31"/>
      <c r="L175" s="31"/>
      <c r="M175" s="31"/>
      <c r="N175" s="31"/>
      <c r="O175" s="31"/>
      <c r="P175" s="31"/>
      <c r="Q175" s="31"/>
      <c r="R175" s="31"/>
      <c r="S175" s="86"/>
    </row>
    <row r="176" spans="1:19" s="39" customFormat="1">
      <c r="A176" s="52"/>
      <c r="B176" s="39" t="s">
        <v>272</v>
      </c>
      <c r="C176" s="52"/>
      <c r="D176" s="53"/>
      <c r="E176" s="53"/>
      <c r="F176" s="53"/>
      <c r="G176" s="53"/>
      <c r="H176" s="53"/>
      <c r="I176" s="53"/>
      <c r="J176" s="53"/>
      <c r="K176" s="53"/>
      <c r="L176" s="53"/>
      <c r="M176" s="53"/>
      <c r="N176" s="53"/>
      <c r="O176" s="53"/>
      <c r="P176" s="53"/>
      <c r="Q176" s="53"/>
      <c r="R176" s="53"/>
      <c r="S176" s="54"/>
    </row>
    <row r="177" spans="1:19" s="5" customFormat="1" ht="12.75" customHeight="1">
      <c r="A177" s="449" t="s">
        <v>23</v>
      </c>
      <c r="B177" s="451" t="s">
        <v>4</v>
      </c>
      <c r="C177" s="449" t="s">
        <v>2</v>
      </c>
      <c r="D177" s="24" t="s">
        <v>320</v>
      </c>
      <c r="E177" s="24" t="s">
        <v>320</v>
      </c>
      <c r="F177" s="24" t="s">
        <v>320</v>
      </c>
      <c r="G177" s="24" t="s">
        <v>320</v>
      </c>
      <c r="H177" s="24" t="s">
        <v>320</v>
      </c>
      <c r="I177" s="24" t="s">
        <v>320</v>
      </c>
      <c r="J177" s="24" t="s">
        <v>320</v>
      </c>
      <c r="K177" s="24" t="s">
        <v>320</v>
      </c>
      <c r="L177" s="24" t="s">
        <v>320</v>
      </c>
      <c r="M177" s="24" t="s">
        <v>320</v>
      </c>
      <c r="N177" s="24" t="s">
        <v>320</v>
      </c>
      <c r="O177" s="24" t="s">
        <v>320</v>
      </c>
      <c r="P177" s="24" t="s">
        <v>320</v>
      </c>
      <c r="Q177" s="24" t="s">
        <v>320</v>
      </c>
      <c r="R177" s="24" t="s">
        <v>320</v>
      </c>
      <c r="S177" s="458" t="s">
        <v>1</v>
      </c>
    </row>
    <row r="178" spans="1:19" s="5" customFormat="1">
      <c r="A178" s="450"/>
      <c r="B178" s="451"/>
      <c r="C178" s="450"/>
      <c r="D178" s="448"/>
      <c r="E178" s="448"/>
      <c r="F178" s="448"/>
      <c r="G178" s="448"/>
      <c r="H178" s="448"/>
      <c r="I178" s="448"/>
      <c r="J178" s="448"/>
      <c r="K178" s="448"/>
      <c r="L178" s="448"/>
      <c r="M178" s="448"/>
      <c r="N178" s="448"/>
      <c r="O178" s="448"/>
      <c r="P178" s="448"/>
      <c r="Q178" s="448"/>
      <c r="R178" s="448"/>
      <c r="S178" s="459"/>
    </row>
    <row r="179" spans="1:19" s="33" customFormat="1">
      <c r="A179" s="57">
        <v>1</v>
      </c>
      <c r="B179" s="74"/>
      <c r="C179" s="87" t="s">
        <v>3</v>
      </c>
      <c r="D179" s="249"/>
      <c r="E179" s="249"/>
      <c r="F179" s="249"/>
      <c r="G179" s="249"/>
      <c r="H179" s="249"/>
      <c r="I179" s="249"/>
      <c r="J179" s="249"/>
      <c r="K179" s="249"/>
      <c r="L179" s="249"/>
      <c r="M179" s="249"/>
      <c r="N179" s="249"/>
      <c r="O179" s="249"/>
      <c r="P179" s="249"/>
      <c r="Q179" s="249"/>
      <c r="R179" s="249"/>
      <c r="S179" s="69"/>
    </row>
    <row r="180" spans="1:19" s="33" customFormat="1">
      <c r="A180" s="57">
        <f>A179+1</f>
        <v>2</v>
      </c>
      <c r="B180" s="74"/>
      <c r="C180" s="87" t="s">
        <v>3</v>
      </c>
      <c r="D180" s="249"/>
      <c r="E180" s="249"/>
      <c r="F180" s="249"/>
      <c r="G180" s="249"/>
      <c r="H180" s="249"/>
      <c r="I180" s="249"/>
      <c r="J180" s="249"/>
      <c r="K180" s="249"/>
      <c r="L180" s="249"/>
      <c r="M180" s="249"/>
      <c r="N180" s="249"/>
      <c r="O180" s="249"/>
      <c r="P180" s="249"/>
      <c r="Q180" s="249"/>
      <c r="R180" s="249"/>
      <c r="S180" s="69"/>
    </row>
    <row r="181" spans="1:19" s="33" customFormat="1">
      <c r="A181" s="57">
        <f t="shared" ref="A181:A188" si="4">A180+1</f>
        <v>3</v>
      </c>
      <c r="B181" s="74"/>
      <c r="C181" s="87" t="s">
        <v>3</v>
      </c>
      <c r="D181" s="249"/>
      <c r="E181" s="249"/>
      <c r="F181" s="249"/>
      <c r="G181" s="249"/>
      <c r="H181" s="249"/>
      <c r="I181" s="249"/>
      <c r="J181" s="249"/>
      <c r="K181" s="249"/>
      <c r="L181" s="249"/>
      <c r="M181" s="249"/>
      <c r="N181" s="249"/>
      <c r="O181" s="249"/>
      <c r="P181" s="249"/>
      <c r="Q181" s="249"/>
      <c r="R181" s="249"/>
      <c r="S181" s="69"/>
    </row>
    <row r="182" spans="1:19" s="33" customFormat="1">
      <c r="A182" s="57">
        <f t="shared" si="4"/>
        <v>4</v>
      </c>
      <c r="B182" s="74"/>
      <c r="C182" s="87" t="s">
        <v>3</v>
      </c>
      <c r="D182" s="249"/>
      <c r="E182" s="249"/>
      <c r="F182" s="249"/>
      <c r="G182" s="249"/>
      <c r="H182" s="249"/>
      <c r="I182" s="249"/>
      <c r="J182" s="249"/>
      <c r="K182" s="249"/>
      <c r="L182" s="249"/>
      <c r="M182" s="249"/>
      <c r="N182" s="249"/>
      <c r="O182" s="249"/>
      <c r="P182" s="249"/>
      <c r="Q182" s="249"/>
      <c r="R182" s="249"/>
      <c r="S182" s="69"/>
    </row>
    <row r="183" spans="1:19">
      <c r="A183" s="57">
        <f t="shared" si="4"/>
        <v>5</v>
      </c>
      <c r="B183" s="74"/>
      <c r="C183" s="87" t="s">
        <v>3</v>
      </c>
      <c r="D183" s="249"/>
      <c r="E183" s="249"/>
      <c r="F183" s="249"/>
      <c r="G183" s="249"/>
      <c r="H183" s="249"/>
      <c r="I183" s="249"/>
      <c r="J183" s="249"/>
      <c r="K183" s="249"/>
      <c r="L183" s="249"/>
      <c r="M183" s="249"/>
      <c r="N183" s="249"/>
      <c r="O183" s="249"/>
      <c r="P183" s="249"/>
      <c r="Q183" s="249"/>
      <c r="R183" s="249"/>
      <c r="S183" s="69"/>
    </row>
    <row r="184" spans="1:19" s="33" customFormat="1">
      <c r="A184" s="57">
        <f t="shared" si="4"/>
        <v>6</v>
      </c>
      <c r="B184" s="74"/>
      <c r="C184" s="87" t="s">
        <v>3</v>
      </c>
      <c r="D184" s="249"/>
      <c r="E184" s="249"/>
      <c r="F184" s="249"/>
      <c r="G184" s="249"/>
      <c r="H184" s="249"/>
      <c r="I184" s="249"/>
      <c r="J184" s="249"/>
      <c r="K184" s="249"/>
      <c r="L184" s="249"/>
      <c r="M184" s="249"/>
      <c r="N184" s="249"/>
      <c r="O184" s="249"/>
      <c r="P184" s="249"/>
      <c r="Q184" s="249"/>
      <c r="R184" s="249"/>
      <c r="S184" s="69"/>
    </row>
    <row r="185" spans="1:19" s="33" customFormat="1">
      <c r="A185" s="57">
        <f t="shared" si="4"/>
        <v>7</v>
      </c>
      <c r="B185" s="74"/>
      <c r="C185" s="87" t="s">
        <v>3</v>
      </c>
      <c r="D185" s="249"/>
      <c r="E185" s="249"/>
      <c r="F185" s="249"/>
      <c r="G185" s="249"/>
      <c r="H185" s="249"/>
      <c r="I185" s="249"/>
      <c r="J185" s="249"/>
      <c r="K185" s="249"/>
      <c r="L185" s="249"/>
      <c r="M185" s="249"/>
      <c r="N185" s="249"/>
      <c r="O185" s="249"/>
      <c r="P185" s="249"/>
      <c r="Q185" s="249"/>
      <c r="R185" s="249"/>
      <c r="S185" s="69"/>
    </row>
    <row r="186" spans="1:19" s="33" customFormat="1">
      <c r="A186" s="57">
        <f t="shared" si="4"/>
        <v>8</v>
      </c>
      <c r="B186" s="74"/>
      <c r="C186" s="87" t="s">
        <v>3</v>
      </c>
      <c r="D186" s="249"/>
      <c r="E186" s="249"/>
      <c r="F186" s="249"/>
      <c r="G186" s="249"/>
      <c r="H186" s="249"/>
      <c r="I186" s="249"/>
      <c r="J186" s="249"/>
      <c r="K186" s="249"/>
      <c r="L186" s="249"/>
      <c r="M186" s="249"/>
      <c r="N186" s="249"/>
      <c r="O186" s="249"/>
      <c r="P186" s="249"/>
      <c r="Q186" s="249"/>
      <c r="R186" s="249"/>
      <c r="S186" s="69"/>
    </row>
    <row r="187" spans="1:19" s="33" customFormat="1">
      <c r="A187" s="57">
        <f t="shared" si="4"/>
        <v>9</v>
      </c>
      <c r="B187" s="74"/>
      <c r="C187" s="87" t="s">
        <v>3</v>
      </c>
      <c r="D187" s="249"/>
      <c r="E187" s="249"/>
      <c r="F187" s="249"/>
      <c r="G187" s="249"/>
      <c r="H187" s="249"/>
      <c r="I187" s="249"/>
      <c r="J187" s="249"/>
      <c r="K187" s="249"/>
      <c r="L187" s="249"/>
      <c r="M187" s="249"/>
      <c r="N187" s="249"/>
      <c r="O187" s="249"/>
      <c r="P187" s="249"/>
      <c r="Q187" s="249"/>
      <c r="R187" s="249"/>
      <c r="S187" s="69"/>
    </row>
    <row r="188" spans="1:19" s="33" customFormat="1" ht="11.25" thickBot="1">
      <c r="A188" s="242">
        <f t="shared" si="4"/>
        <v>10</v>
      </c>
      <c r="B188" s="246"/>
      <c r="C188" s="258" t="s">
        <v>3</v>
      </c>
      <c r="D188" s="250"/>
      <c r="E188" s="250"/>
      <c r="F188" s="250"/>
      <c r="G188" s="250"/>
      <c r="H188" s="250"/>
      <c r="I188" s="250"/>
      <c r="J188" s="250"/>
      <c r="K188" s="250"/>
      <c r="L188" s="250"/>
      <c r="M188" s="250"/>
      <c r="N188" s="250"/>
      <c r="O188" s="250"/>
      <c r="P188" s="250"/>
      <c r="Q188" s="250"/>
      <c r="R188" s="250"/>
      <c r="S188" s="69"/>
    </row>
    <row r="189" spans="1:19" ht="11.25" thickBot="1">
      <c r="A189" s="247"/>
      <c r="B189" s="259" t="s">
        <v>279</v>
      </c>
      <c r="C189" s="260" t="s">
        <v>3</v>
      </c>
      <c r="D189" s="252"/>
      <c r="E189" s="252"/>
      <c r="F189" s="252"/>
      <c r="G189" s="252"/>
      <c r="H189" s="252"/>
      <c r="I189" s="252"/>
      <c r="J189" s="252"/>
      <c r="K189" s="252"/>
      <c r="L189" s="252"/>
      <c r="M189" s="252"/>
      <c r="N189" s="252"/>
      <c r="O189" s="252"/>
      <c r="P189" s="252"/>
      <c r="Q189" s="252"/>
      <c r="R189" s="252"/>
      <c r="S189" s="257"/>
    </row>
    <row r="190" spans="1:19" ht="11.25" thickBot="1"/>
    <row r="191" spans="1:19" s="29" customFormat="1" ht="30" customHeight="1" thickBot="1">
      <c r="A191" s="30"/>
      <c r="B191" s="452" t="s">
        <v>215</v>
      </c>
      <c r="C191" s="453"/>
      <c r="D191" s="453"/>
      <c r="E191" s="453"/>
      <c r="F191" s="453"/>
      <c r="G191" s="453"/>
      <c r="H191" s="453"/>
      <c r="I191" s="454"/>
      <c r="J191" s="31"/>
      <c r="K191" s="31"/>
      <c r="L191" s="31"/>
      <c r="M191" s="31"/>
      <c r="N191" s="31"/>
      <c r="O191" s="31"/>
      <c r="P191" s="31"/>
      <c r="Q191" s="31"/>
      <c r="R191" s="31"/>
      <c r="S191" s="86"/>
    </row>
    <row r="192" spans="1:19" s="39" customFormat="1">
      <c r="A192" s="52"/>
      <c r="B192" s="39" t="s">
        <v>71</v>
      </c>
      <c r="C192" s="52"/>
      <c r="D192" s="53"/>
      <c r="E192" s="53"/>
      <c r="F192" s="53"/>
      <c r="G192" s="53"/>
      <c r="H192" s="53"/>
      <c r="I192" s="53"/>
      <c r="J192" s="53"/>
      <c r="K192" s="53"/>
      <c r="L192" s="53"/>
      <c r="M192" s="53"/>
      <c r="N192" s="53"/>
      <c r="O192" s="53"/>
      <c r="P192" s="53"/>
      <c r="Q192" s="53"/>
      <c r="R192" s="53"/>
      <c r="S192" s="54"/>
    </row>
    <row r="193" spans="1:19" s="5" customFormat="1" ht="12.75" customHeight="1">
      <c r="A193" s="449" t="s">
        <v>23</v>
      </c>
      <c r="B193" s="451" t="s">
        <v>4</v>
      </c>
      <c r="C193" s="449" t="s">
        <v>2</v>
      </c>
      <c r="D193" s="24" t="s">
        <v>320</v>
      </c>
      <c r="E193" s="24" t="s">
        <v>320</v>
      </c>
      <c r="F193" s="24" t="s">
        <v>320</v>
      </c>
      <c r="G193" s="24" t="s">
        <v>320</v>
      </c>
      <c r="H193" s="24" t="s">
        <v>320</v>
      </c>
      <c r="I193" s="24" t="s">
        <v>320</v>
      </c>
      <c r="J193" s="24" t="s">
        <v>320</v>
      </c>
      <c r="K193" s="24" t="s">
        <v>320</v>
      </c>
      <c r="L193" s="24" t="s">
        <v>320</v>
      </c>
      <c r="M193" s="24" t="s">
        <v>320</v>
      </c>
      <c r="N193" s="24" t="s">
        <v>320</v>
      </c>
      <c r="O193" s="24" t="s">
        <v>320</v>
      </c>
      <c r="P193" s="24" t="s">
        <v>320</v>
      </c>
      <c r="Q193" s="24" t="s">
        <v>320</v>
      </c>
      <c r="R193" s="24" t="s">
        <v>320</v>
      </c>
      <c r="S193" s="458" t="s">
        <v>1</v>
      </c>
    </row>
    <row r="194" spans="1:19" s="5" customFormat="1">
      <c r="A194" s="450"/>
      <c r="B194" s="451"/>
      <c r="C194" s="450"/>
      <c r="D194" s="448"/>
      <c r="E194" s="448"/>
      <c r="F194" s="448"/>
      <c r="G194" s="448"/>
      <c r="H194" s="448"/>
      <c r="I194" s="448"/>
      <c r="J194" s="448"/>
      <c r="K194" s="448"/>
      <c r="L194" s="448"/>
      <c r="M194" s="448"/>
      <c r="N194" s="448"/>
      <c r="O194" s="448"/>
      <c r="P194" s="448"/>
      <c r="Q194" s="448"/>
      <c r="R194" s="448"/>
      <c r="S194" s="459"/>
    </row>
    <row r="195" spans="1:19" s="33" customFormat="1">
      <c r="A195" s="57">
        <v>1</v>
      </c>
      <c r="B195" s="74"/>
      <c r="C195" s="87" t="s">
        <v>3</v>
      </c>
      <c r="D195" s="249"/>
      <c r="E195" s="249"/>
      <c r="F195" s="249"/>
      <c r="G195" s="249"/>
      <c r="H195" s="249"/>
      <c r="I195" s="249"/>
      <c r="J195" s="249"/>
      <c r="K195" s="249"/>
      <c r="L195" s="249"/>
      <c r="M195" s="249"/>
      <c r="N195" s="249"/>
      <c r="O195" s="249"/>
      <c r="P195" s="249"/>
      <c r="Q195" s="249"/>
      <c r="R195" s="249"/>
      <c r="S195" s="95"/>
    </row>
    <row r="196" spans="1:19">
      <c r="A196" s="57">
        <f>A195+1</f>
        <v>2</v>
      </c>
      <c r="B196" s="74"/>
      <c r="C196" s="87" t="s">
        <v>3</v>
      </c>
      <c r="D196" s="249"/>
      <c r="E196" s="249"/>
      <c r="F196" s="249"/>
      <c r="G196" s="249"/>
      <c r="H196" s="249"/>
      <c r="I196" s="249"/>
      <c r="J196" s="249"/>
      <c r="K196" s="249"/>
      <c r="L196" s="249"/>
      <c r="M196" s="249"/>
      <c r="N196" s="249"/>
      <c r="O196" s="249"/>
      <c r="P196" s="249"/>
      <c r="Q196" s="249"/>
      <c r="R196" s="249"/>
      <c r="S196" s="95"/>
    </row>
    <row r="197" spans="1:19">
      <c r="A197" s="57">
        <f t="shared" ref="A197:A204" si="5">A196+1</f>
        <v>3</v>
      </c>
      <c r="B197" s="74"/>
      <c r="C197" s="87" t="s">
        <v>3</v>
      </c>
      <c r="D197" s="249"/>
      <c r="E197" s="249"/>
      <c r="F197" s="249"/>
      <c r="G197" s="249"/>
      <c r="H197" s="249"/>
      <c r="I197" s="249"/>
      <c r="J197" s="249"/>
      <c r="K197" s="249"/>
      <c r="L197" s="249"/>
      <c r="M197" s="249"/>
      <c r="N197" s="249"/>
      <c r="O197" s="249"/>
      <c r="P197" s="249"/>
      <c r="Q197" s="249"/>
      <c r="R197" s="249"/>
      <c r="S197" s="95"/>
    </row>
    <row r="198" spans="1:19">
      <c r="A198" s="57">
        <f t="shared" si="5"/>
        <v>4</v>
      </c>
      <c r="B198" s="74"/>
      <c r="C198" s="87" t="s">
        <v>3</v>
      </c>
      <c r="D198" s="249"/>
      <c r="E198" s="249"/>
      <c r="F198" s="249"/>
      <c r="G198" s="249"/>
      <c r="H198" s="249"/>
      <c r="I198" s="249"/>
      <c r="J198" s="249"/>
      <c r="K198" s="249"/>
      <c r="L198" s="249"/>
      <c r="M198" s="249"/>
      <c r="N198" s="249"/>
      <c r="O198" s="249"/>
      <c r="P198" s="249"/>
      <c r="Q198" s="249"/>
      <c r="R198" s="249"/>
      <c r="S198" s="95"/>
    </row>
    <row r="199" spans="1:19">
      <c r="A199" s="57">
        <f t="shared" si="5"/>
        <v>5</v>
      </c>
      <c r="B199" s="74"/>
      <c r="C199" s="87" t="s">
        <v>3</v>
      </c>
      <c r="D199" s="249"/>
      <c r="E199" s="249"/>
      <c r="F199" s="249"/>
      <c r="G199" s="249"/>
      <c r="H199" s="249"/>
      <c r="I199" s="249"/>
      <c r="J199" s="249"/>
      <c r="K199" s="249"/>
      <c r="L199" s="249"/>
      <c r="M199" s="249"/>
      <c r="N199" s="249"/>
      <c r="O199" s="249"/>
      <c r="P199" s="249"/>
      <c r="Q199" s="249"/>
      <c r="R199" s="249"/>
      <c r="S199" s="95"/>
    </row>
    <row r="200" spans="1:19">
      <c r="A200" s="57">
        <f t="shared" si="5"/>
        <v>6</v>
      </c>
      <c r="B200" s="74"/>
      <c r="C200" s="87" t="s">
        <v>3</v>
      </c>
      <c r="D200" s="249"/>
      <c r="E200" s="249"/>
      <c r="F200" s="249"/>
      <c r="G200" s="249"/>
      <c r="H200" s="249"/>
      <c r="I200" s="249"/>
      <c r="J200" s="249"/>
      <c r="K200" s="249"/>
      <c r="L200" s="249"/>
      <c r="M200" s="249"/>
      <c r="N200" s="249"/>
      <c r="O200" s="249"/>
      <c r="P200" s="249"/>
      <c r="Q200" s="249"/>
      <c r="R200" s="249"/>
      <c r="S200" s="95"/>
    </row>
    <row r="201" spans="1:19">
      <c r="A201" s="57">
        <f t="shared" si="5"/>
        <v>7</v>
      </c>
      <c r="B201" s="74"/>
      <c r="C201" s="87" t="s">
        <v>3</v>
      </c>
      <c r="D201" s="249"/>
      <c r="E201" s="249"/>
      <c r="F201" s="249"/>
      <c r="G201" s="249"/>
      <c r="H201" s="249"/>
      <c r="I201" s="249"/>
      <c r="J201" s="249"/>
      <c r="K201" s="249"/>
      <c r="L201" s="249"/>
      <c r="M201" s="249"/>
      <c r="N201" s="249"/>
      <c r="O201" s="249"/>
      <c r="P201" s="249"/>
      <c r="Q201" s="249"/>
      <c r="R201" s="249"/>
      <c r="S201" s="95"/>
    </row>
    <row r="202" spans="1:19">
      <c r="A202" s="57">
        <f t="shared" si="5"/>
        <v>8</v>
      </c>
      <c r="B202" s="74"/>
      <c r="C202" s="87" t="s">
        <v>3</v>
      </c>
      <c r="D202" s="249"/>
      <c r="E202" s="249"/>
      <c r="F202" s="249"/>
      <c r="G202" s="249"/>
      <c r="H202" s="249"/>
      <c r="I202" s="249"/>
      <c r="J202" s="249"/>
      <c r="K202" s="249"/>
      <c r="L202" s="249"/>
      <c r="M202" s="249"/>
      <c r="N202" s="249"/>
      <c r="O202" s="249"/>
      <c r="P202" s="249"/>
      <c r="Q202" s="249"/>
      <c r="R202" s="249"/>
      <c r="S202" s="95"/>
    </row>
    <row r="203" spans="1:19">
      <c r="A203" s="57">
        <f t="shared" si="5"/>
        <v>9</v>
      </c>
      <c r="B203" s="74"/>
      <c r="C203" s="87" t="s">
        <v>3</v>
      </c>
      <c r="D203" s="249"/>
      <c r="E203" s="249"/>
      <c r="F203" s="249"/>
      <c r="G203" s="249"/>
      <c r="H203" s="249"/>
      <c r="I203" s="249"/>
      <c r="J203" s="249"/>
      <c r="K203" s="249"/>
      <c r="L203" s="249"/>
      <c r="M203" s="249"/>
      <c r="N203" s="249"/>
      <c r="O203" s="249"/>
      <c r="P203" s="249"/>
      <c r="Q203" s="249"/>
      <c r="R203" s="249"/>
      <c r="S203" s="95"/>
    </row>
    <row r="204" spans="1:19" ht="11.25" thickBot="1">
      <c r="A204" s="242">
        <f t="shared" si="5"/>
        <v>10</v>
      </c>
      <c r="B204" s="74"/>
      <c r="C204" s="87" t="s">
        <v>3</v>
      </c>
      <c r="D204" s="249"/>
      <c r="E204" s="249"/>
      <c r="F204" s="249"/>
      <c r="G204" s="249"/>
      <c r="H204" s="249"/>
      <c r="I204" s="249"/>
      <c r="J204" s="249"/>
      <c r="K204" s="249"/>
      <c r="L204" s="249"/>
      <c r="M204" s="249"/>
      <c r="N204" s="249"/>
      <c r="O204" s="249"/>
      <c r="P204" s="249"/>
      <c r="Q204" s="249"/>
      <c r="R204" s="249"/>
      <c r="S204" s="95"/>
    </row>
    <row r="205" spans="1:19" ht="21.75" thickBot="1">
      <c r="A205" s="247"/>
      <c r="B205" s="259" t="s">
        <v>72</v>
      </c>
      <c r="C205" s="260" t="s">
        <v>3</v>
      </c>
      <c r="D205" s="252"/>
      <c r="E205" s="252"/>
      <c r="F205" s="252"/>
      <c r="G205" s="252"/>
      <c r="H205" s="252"/>
      <c r="I205" s="252"/>
      <c r="J205" s="252"/>
      <c r="K205" s="252"/>
      <c r="L205" s="252"/>
      <c r="M205" s="252"/>
      <c r="N205" s="252"/>
      <c r="O205" s="252"/>
      <c r="P205" s="252"/>
      <c r="Q205" s="252"/>
      <c r="R205" s="252"/>
      <c r="S205" s="257"/>
    </row>
    <row r="206" spans="1:19" ht="11.25" thickBot="1"/>
    <row r="207" spans="1:19" s="29" customFormat="1" ht="30" customHeight="1" thickBot="1">
      <c r="A207" s="30"/>
      <c r="B207" s="306" t="s">
        <v>212</v>
      </c>
      <c r="C207" s="30"/>
      <c r="D207" s="31"/>
      <c r="E207" s="31"/>
      <c r="F207" s="31"/>
      <c r="G207" s="31"/>
      <c r="H207" s="31"/>
      <c r="I207" s="31"/>
      <c r="J207" s="31"/>
      <c r="K207" s="31"/>
      <c r="L207" s="31"/>
      <c r="M207" s="31"/>
      <c r="N207" s="31"/>
      <c r="O207" s="31"/>
      <c r="P207" s="31"/>
      <c r="Q207" s="31"/>
      <c r="R207" s="31"/>
      <c r="S207" s="86"/>
    </row>
    <row r="208" spans="1:19">
      <c r="B208" s="39" t="s">
        <v>159</v>
      </c>
    </row>
    <row r="209" spans="1:19" s="5" customFormat="1" ht="12.75" customHeight="1">
      <c r="A209" s="449" t="s">
        <v>23</v>
      </c>
      <c r="B209" s="451" t="s">
        <v>4</v>
      </c>
      <c r="C209" s="449" t="s">
        <v>2</v>
      </c>
      <c r="D209" s="24" t="s">
        <v>320</v>
      </c>
      <c r="E209" s="24" t="s">
        <v>320</v>
      </c>
      <c r="F209" s="24" t="s">
        <v>320</v>
      </c>
      <c r="G209" s="24" t="s">
        <v>320</v>
      </c>
      <c r="H209" s="24" t="s">
        <v>320</v>
      </c>
      <c r="I209" s="24" t="s">
        <v>320</v>
      </c>
      <c r="J209" s="24" t="s">
        <v>320</v>
      </c>
      <c r="K209" s="24" t="s">
        <v>320</v>
      </c>
      <c r="L209" s="24" t="s">
        <v>320</v>
      </c>
      <c r="M209" s="24" t="s">
        <v>320</v>
      </c>
      <c r="N209" s="24" t="s">
        <v>320</v>
      </c>
      <c r="O209" s="24" t="s">
        <v>320</v>
      </c>
      <c r="P209" s="24" t="s">
        <v>320</v>
      </c>
      <c r="Q209" s="24" t="s">
        <v>320</v>
      </c>
      <c r="R209" s="24" t="s">
        <v>320</v>
      </c>
      <c r="S209" s="458" t="s">
        <v>1</v>
      </c>
    </row>
    <row r="210" spans="1:19" s="5" customFormat="1">
      <c r="A210" s="450"/>
      <c r="B210" s="451"/>
      <c r="C210" s="450"/>
      <c r="D210" s="448"/>
      <c r="E210" s="448"/>
      <c r="F210" s="448"/>
      <c r="G210" s="448"/>
      <c r="H210" s="448"/>
      <c r="I210" s="448"/>
      <c r="J210" s="448"/>
      <c r="K210" s="448"/>
      <c r="L210" s="448"/>
      <c r="M210" s="448"/>
      <c r="N210" s="448"/>
      <c r="O210" s="448"/>
      <c r="P210" s="448"/>
      <c r="Q210" s="448"/>
      <c r="R210" s="448"/>
      <c r="S210" s="459"/>
    </row>
    <row r="211" spans="1:19">
      <c r="A211" s="109">
        <v>1</v>
      </c>
      <c r="B211" s="49" t="s">
        <v>188</v>
      </c>
      <c r="C211" s="102" t="s">
        <v>8</v>
      </c>
      <c r="D211" s="34"/>
      <c r="E211" s="34"/>
      <c r="F211" s="34"/>
      <c r="G211" s="34"/>
      <c r="H211" s="34"/>
      <c r="I211" s="34"/>
      <c r="J211" s="34"/>
      <c r="K211" s="34"/>
      <c r="L211" s="34"/>
      <c r="M211" s="34"/>
      <c r="N211" s="34"/>
      <c r="O211" s="34"/>
      <c r="P211" s="34"/>
      <c r="Q211" s="34"/>
      <c r="R211" s="34"/>
      <c r="S211" s="95"/>
    </row>
    <row r="212" spans="1:19" ht="21">
      <c r="A212" s="109">
        <v>2</v>
      </c>
      <c r="B212" s="49" t="s">
        <v>106</v>
      </c>
      <c r="C212" s="102" t="s">
        <v>8</v>
      </c>
      <c r="D212" s="34"/>
      <c r="E212" s="34"/>
      <c r="F212" s="34"/>
      <c r="G212" s="34"/>
      <c r="H212" s="34"/>
      <c r="I212" s="34"/>
      <c r="J212" s="34"/>
      <c r="K212" s="34"/>
      <c r="L212" s="34"/>
      <c r="M212" s="34"/>
      <c r="N212" s="34"/>
      <c r="O212" s="34"/>
      <c r="P212" s="34"/>
      <c r="Q212" s="34"/>
      <c r="R212" s="34"/>
      <c r="S212" s="95"/>
    </row>
    <row r="213" spans="1:19">
      <c r="A213" s="109">
        <v>3</v>
      </c>
      <c r="B213" s="49" t="s">
        <v>107</v>
      </c>
      <c r="C213" s="102" t="s">
        <v>9</v>
      </c>
      <c r="D213" s="103"/>
      <c r="E213" s="103"/>
      <c r="F213" s="103"/>
      <c r="G213" s="103"/>
      <c r="H213" s="103"/>
      <c r="I213" s="103"/>
      <c r="J213" s="103"/>
      <c r="K213" s="103"/>
      <c r="L213" s="103"/>
      <c r="M213" s="103"/>
      <c r="N213" s="103"/>
      <c r="O213" s="103"/>
      <c r="P213" s="103"/>
      <c r="Q213" s="103"/>
      <c r="R213" s="103"/>
      <c r="S213" s="95"/>
    </row>
    <row r="214" spans="1:19">
      <c r="A214" s="109">
        <v>4</v>
      </c>
      <c r="B214" s="49" t="s">
        <v>74</v>
      </c>
      <c r="C214" s="102" t="s">
        <v>3</v>
      </c>
      <c r="D214" s="34"/>
      <c r="E214" s="34"/>
      <c r="F214" s="34"/>
      <c r="G214" s="34"/>
      <c r="H214" s="34"/>
      <c r="I214" s="34"/>
      <c r="J214" s="34"/>
      <c r="K214" s="34"/>
      <c r="L214" s="34"/>
      <c r="M214" s="34"/>
      <c r="N214" s="34"/>
      <c r="O214" s="34"/>
      <c r="P214" s="34"/>
      <c r="Q214" s="34"/>
      <c r="R214" s="34"/>
      <c r="S214" s="95"/>
    </row>
    <row r="215" spans="1:19">
      <c r="A215" s="225"/>
      <c r="B215" s="226"/>
      <c r="C215" s="222"/>
      <c r="D215" s="227"/>
      <c r="E215" s="227"/>
      <c r="F215" s="227"/>
      <c r="G215" s="227"/>
      <c r="H215" s="227"/>
      <c r="I215" s="227"/>
      <c r="J215" s="227"/>
      <c r="K215" s="227"/>
      <c r="L215" s="227"/>
      <c r="M215" s="227"/>
      <c r="N215" s="227"/>
      <c r="O215" s="227"/>
      <c r="P215" s="227"/>
      <c r="Q215" s="227"/>
      <c r="R215" s="227"/>
      <c r="S215" s="134"/>
    </row>
    <row r="216" spans="1:19">
      <c r="A216" s="225"/>
      <c r="B216" s="226"/>
      <c r="C216" s="222"/>
      <c r="D216" s="227"/>
      <c r="E216" s="227"/>
      <c r="F216" s="227"/>
      <c r="G216" s="227"/>
      <c r="H216" s="227"/>
      <c r="I216" s="227"/>
      <c r="J216" s="227"/>
      <c r="K216" s="227"/>
      <c r="L216" s="227"/>
      <c r="M216" s="227"/>
      <c r="N216" s="227"/>
      <c r="O216" s="227"/>
      <c r="P216" s="227"/>
      <c r="Q216" s="227"/>
      <c r="R216" s="227"/>
      <c r="S216" s="134"/>
    </row>
    <row r="217" spans="1:19">
      <c r="A217" s="219" t="s">
        <v>23</v>
      </c>
      <c r="B217" s="221" t="s">
        <v>4</v>
      </c>
      <c r="C217" s="219" t="s">
        <v>2</v>
      </c>
      <c r="D217" s="24" t="s">
        <v>320</v>
      </c>
      <c r="E217" s="24" t="s">
        <v>320</v>
      </c>
      <c r="F217" s="24" t="s">
        <v>320</v>
      </c>
      <c r="G217" s="24" t="s">
        <v>320</v>
      </c>
      <c r="H217" s="24" t="s">
        <v>320</v>
      </c>
      <c r="I217" s="24" t="s">
        <v>320</v>
      </c>
      <c r="J217" s="24" t="s">
        <v>320</v>
      </c>
      <c r="K217" s="24" t="s">
        <v>320</v>
      </c>
      <c r="L217" s="24" t="s">
        <v>320</v>
      </c>
      <c r="M217" s="24" t="s">
        <v>320</v>
      </c>
      <c r="N217" s="24" t="s">
        <v>320</v>
      </c>
      <c r="O217" s="24" t="s">
        <v>320</v>
      </c>
      <c r="P217" s="24" t="s">
        <v>320</v>
      </c>
      <c r="Q217" s="24" t="s">
        <v>320</v>
      </c>
      <c r="R217" s="24" t="s">
        <v>320</v>
      </c>
      <c r="S217" s="21" t="s">
        <v>1</v>
      </c>
    </row>
    <row r="218" spans="1:19">
      <c r="A218" s="220"/>
      <c r="B218" s="221"/>
      <c r="C218" s="220"/>
      <c r="D218" s="448"/>
      <c r="E218" s="448"/>
      <c r="F218" s="448"/>
      <c r="G218" s="448"/>
      <c r="H218" s="448"/>
      <c r="I218" s="448"/>
      <c r="J218" s="448"/>
      <c r="K218" s="448"/>
      <c r="L218" s="448"/>
      <c r="M218" s="448"/>
      <c r="N218" s="448"/>
      <c r="O218" s="448"/>
      <c r="P218" s="448"/>
      <c r="Q218" s="448"/>
      <c r="R218" s="448"/>
      <c r="S218" s="153"/>
    </row>
    <row r="219" spans="1:19">
      <c r="A219" s="109">
        <v>1</v>
      </c>
      <c r="B219" s="49" t="s">
        <v>188</v>
      </c>
      <c r="C219" s="102" t="s">
        <v>8</v>
      </c>
      <c r="D219" s="34"/>
      <c r="E219" s="34"/>
      <c r="F219" s="34"/>
      <c r="G219" s="34"/>
      <c r="H219" s="34"/>
      <c r="I219" s="34"/>
      <c r="J219" s="34"/>
      <c r="K219" s="34"/>
      <c r="L219" s="34"/>
      <c r="M219" s="34"/>
      <c r="N219" s="34"/>
      <c r="O219" s="34"/>
      <c r="P219" s="34"/>
      <c r="Q219" s="34"/>
      <c r="R219" s="34"/>
      <c r="S219" s="95"/>
    </row>
    <row r="220" spans="1:19" ht="21">
      <c r="A220" s="109">
        <v>2</v>
      </c>
      <c r="B220" s="49" t="s">
        <v>106</v>
      </c>
      <c r="C220" s="102" t="s">
        <v>8</v>
      </c>
      <c r="D220" s="34"/>
      <c r="E220" s="34"/>
      <c r="F220" s="34"/>
      <c r="G220" s="34"/>
      <c r="H220" s="34"/>
      <c r="I220" s="34"/>
      <c r="J220" s="34"/>
      <c r="K220" s="34"/>
      <c r="L220" s="34"/>
      <c r="M220" s="34"/>
      <c r="N220" s="34"/>
      <c r="O220" s="34"/>
      <c r="P220" s="34"/>
      <c r="Q220" s="34"/>
      <c r="R220" s="34"/>
      <c r="S220" s="95"/>
    </row>
    <row r="221" spans="1:19">
      <c r="A221" s="109">
        <v>3</v>
      </c>
      <c r="B221" s="49" t="s">
        <v>107</v>
      </c>
      <c r="C221" s="102" t="s">
        <v>9</v>
      </c>
      <c r="D221" s="103"/>
      <c r="E221" s="103"/>
      <c r="F221" s="103"/>
      <c r="G221" s="103"/>
      <c r="H221" s="103"/>
      <c r="I221" s="103"/>
      <c r="J221" s="103"/>
      <c r="K221" s="103"/>
      <c r="L221" s="103"/>
      <c r="M221" s="103"/>
      <c r="N221" s="103"/>
      <c r="O221" s="103"/>
      <c r="P221" s="103"/>
      <c r="Q221" s="103"/>
      <c r="R221" s="103"/>
      <c r="S221" s="95"/>
    </row>
    <row r="222" spans="1:19">
      <c r="A222" s="109">
        <v>4</v>
      </c>
      <c r="B222" s="49" t="s">
        <v>74</v>
      </c>
      <c r="C222" s="102" t="s">
        <v>3</v>
      </c>
      <c r="D222" s="34"/>
      <c r="E222" s="34"/>
      <c r="F222" s="34"/>
      <c r="G222" s="34"/>
      <c r="H222" s="34"/>
      <c r="I222" s="34"/>
      <c r="J222" s="34"/>
      <c r="K222" s="34"/>
      <c r="L222" s="34"/>
      <c r="M222" s="34"/>
      <c r="N222" s="34"/>
      <c r="O222" s="34"/>
      <c r="P222" s="34"/>
      <c r="Q222" s="34"/>
      <c r="R222" s="34"/>
      <c r="S222" s="95"/>
    </row>
    <row r="223" spans="1:19">
      <c r="A223" s="225"/>
      <c r="B223" s="226"/>
      <c r="C223" s="222"/>
      <c r="D223" s="227"/>
      <c r="E223" s="227"/>
      <c r="F223" s="227"/>
      <c r="G223" s="227"/>
      <c r="H223" s="227"/>
      <c r="I223" s="227"/>
      <c r="J223" s="227"/>
      <c r="K223" s="227"/>
      <c r="L223" s="227"/>
      <c r="M223" s="227"/>
      <c r="N223" s="227"/>
      <c r="O223" s="227"/>
      <c r="P223" s="227"/>
      <c r="Q223" s="227"/>
      <c r="R223" s="227"/>
      <c r="S223" s="134"/>
    </row>
    <row r="224" spans="1:19">
      <c r="A224" s="225"/>
      <c r="B224" s="226"/>
      <c r="C224" s="222"/>
      <c r="D224" s="227"/>
      <c r="E224" s="227"/>
      <c r="F224" s="227"/>
      <c r="G224" s="227"/>
      <c r="H224" s="227"/>
      <c r="I224" s="227"/>
      <c r="J224" s="227"/>
      <c r="K224" s="227"/>
      <c r="L224" s="227"/>
      <c r="M224" s="227"/>
      <c r="N224" s="227"/>
      <c r="O224" s="227"/>
      <c r="P224" s="227"/>
      <c r="Q224" s="227"/>
      <c r="R224" s="227"/>
      <c r="S224" s="134"/>
    </row>
    <row r="225" spans="1:19">
      <c r="A225" s="219" t="s">
        <v>23</v>
      </c>
      <c r="B225" s="221" t="s">
        <v>4</v>
      </c>
      <c r="C225" s="219" t="s">
        <v>2</v>
      </c>
      <c r="D225" s="24" t="s">
        <v>320</v>
      </c>
      <c r="E225" s="24" t="s">
        <v>320</v>
      </c>
      <c r="F225" s="24" t="s">
        <v>320</v>
      </c>
      <c r="G225" s="24" t="s">
        <v>320</v>
      </c>
      <c r="H225" s="24" t="s">
        <v>320</v>
      </c>
      <c r="I225" s="24" t="s">
        <v>320</v>
      </c>
      <c r="J225" s="24" t="s">
        <v>320</v>
      </c>
      <c r="K225" s="24" t="s">
        <v>320</v>
      </c>
      <c r="L225" s="24" t="s">
        <v>320</v>
      </c>
      <c r="M225" s="24" t="s">
        <v>320</v>
      </c>
      <c r="N225" s="24" t="s">
        <v>320</v>
      </c>
      <c r="O225" s="24" t="s">
        <v>320</v>
      </c>
      <c r="P225" s="24" t="s">
        <v>320</v>
      </c>
      <c r="Q225" s="24" t="s">
        <v>320</v>
      </c>
      <c r="R225" s="24" t="s">
        <v>320</v>
      </c>
      <c r="S225" s="21" t="s">
        <v>1</v>
      </c>
    </row>
    <row r="226" spans="1:19">
      <c r="A226" s="220"/>
      <c r="B226" s="221"/>
      <c r="C226" s="220"/>
      <c r="D226" s="448"/>
      <c r="E226" s="448"/>
      <c r="F226" s="448"/>
      <c r="G226" s="448"/>
      <c r="H226" s="448"/>
      <c r="I226" s="448"/>
      <c r="J226" s="448"/>
      <c r="K226" s="448"/>
      <c r="L226" s="448"/>
      <c r="M226" s="448"/>
      <c r="N226" s="448"/>
      <c r="O226" s="448"/>
      <c r="P226" s="448"/>
      <c r="Q226" s="448"/>
      <c r="R226" s="448"/>
      <c r="S226" s="153"/>
    </row>
    <row r="227" spans="1:19">
      <c r="A227" s="109">
        <v>1</v>
      </c>
      <c r="B227" s="49" t="s">
        <v>188</v>
      </c>
      <c r="C227" s="102" t="s">
        <v>8</v>
      </c>
      <c r="D227" s="34"/>
      <c r="E227" s="34"/>
      <c r="F227" s="34"/>
      <c r="G227" s="34"/>
      <c r="H227" s="34"/>
      <c r="I227" s="34"/>
      <c r="J227" s="34"/>
      <c r="K227" s="34"/>
      <c r="L227" s="34"/>
      <c r="M227" s="34"/>
      <c r="N227" s="34"/>
      <c r="O227" s="34"/>
      <c r="P227" s="34"/>
      <c r="Q227" s="34"/>
      <c r="R227" s="34"/>
      <c r="S227" s="95"/>
    </row>
    <row r="228" spans="1:19" ht="21">
      <c r="A228" s="109">
        <v>2</v>
      </c>
      <c r="B228" s="49" t="s">
        <v>106</v>
      </c>
      <c r="C228" s="102" t="s">
        <v>8</v>
      </c>
      <c r="D228" s="34"/>
      <c r="E228" s="34"/>
      <c r="F228" s="34"/>
      <c r="G228" s="34"/>
      <c r="H228" s="34"/>
      <c r="I228" s="34"/>
      <c r="J228" s="34"/>
      <c r="K228" s="34"/>
      <c r="L228" s="34"/>
      <c r="M228" s="34"/>
      <c r="N228" s="34"/>
      <c r="O228" s="34"/>
      <c r="P228" s="34"/>
      <c r="Q228" s="34"/>
      <c r="R228" s="34"/>
      <c r="S228" s="95"/>
    </row>
    <row r="229" spans="1:19">
      <c r="A229" s="109">
        <v>3</v>
      </c>
      <c r="B229" s="49" t="s">
        <v>107</v>
      </c>
      <c r="C229" s="102" t="s">
        <v>9</v>
      </c>
      <c r="D229" s="103"/>
      <c r="E229" s="103"/>
      <c r="F229" s="103"/>
      <c r="G229" s="103"/>
      <c r="H229" s="103"/>
      <c r="I229" s="103"/>
      <c r="J229" s="103"/>
      <c r="K229" s="103"/>
      <c r="L229" s="103"/>
      <c r="M229" s="103"/>
      <c r="N229" s="103"/>
      <c r="O229" s="103"/>
      <c r="P229" s="103"/>
      <c r="Q229" s="103"/>
      <c r="R229" s="103"/>
      <c r="S229" s="95"/>
    </row>
    <row r="230" spans="1:19">
      <c r="A230" s="109">
        <v>4</v>
      </c>
      <c r="B230" s="49" t="s">
        <v>74</v>
      </c>
      <c r="C230" s="102" t="s">
        <v>3</v>
      </c>
      <c r="D230" s="34"/>
      <c r="E230" s="34"/>
      <c r="F230" s="34"/>
      <c r="G230" s="34"/>
      <c r="H230" s="34"/>
      <c r="I230" s="34"/>
      <c r="J230" s="34"/>
      <c r="K230" s="34"/>
      <c r="L230" s="34"/>
      <c r="M230" s="34"/>
      <c r="N230" s="34"/>
      <c r="O230" s="34"/>
      <c r="P230" s="34"/>
      <c r="Q230" s="34"/>
      <c r="R230" s="34"/>
      <c r="S230" s="95"/>
    </row>
    <row r="231" spans="1:19">
      <c r="A231" s="225"/>
      <c r="B231" s="226"/>
      <c r="C231" s="222"/>
      <c r="D231" s="227"/>
      <c r="E231" s="227"/>
      <c r="F231" s="227"/>
      <c r="G231" s="227"/>
      <c r="H231" s="227"/>
      <c r="I231" s="227"/>
      <c r="J231" s="227"/>
      <c r="K231" s="227"/>
      <c r="L231" s="227"/>
      <c r="M231" s="227"/>
      <c r="N231" s="227"/>
      <c r="O231" s="227"/>
      <c r="P231" s="227"/>
      <c r="Q231" s="227"/>
      <c r="R231" s="227"/>
      <c r="S231" s="134"/>
    </row>
    <row r="232" spans="1:19">
      <c r="A232" s="225"/>
      <c r="B232" s="226"/>
      <c r="C232" s="222"/>
      <c r="D232" s="227"/>
      <c r="E232" s="227"/>
      <c r="F232" s="227"/>
      <c r="G232" s="227"/>
      <c r="H232" s="227"/>
      <c r="I232" s="227"/>
      <c r="J232" s="227"/>
      <c r="K232" s="227"/>
      <c r="L232" s="227"/>
      <c r="M232" s="227"/>
      <c r="N232" s="227"/>
      <c r="O232" s="227"/>
      <c r="P232" s="227"/>
      <c r="Q232" s="227"/>
      <c r="R232" s="227"/>
      <c r="S232" s="134"/>
    </row>
    <row r="233" spans="1:19">
      <c r="A233" s="109">
        <v>1</v>
      </c>
      <c r="B233" s="49" t="s">
        <v>242</v>
      </c>
      <c r="C233" s="102" t="s">
        <v>3</v>
      </c>
      <c r="D233" s="34"/>
      <c r="E233" s="34"/>
      <c r="F233" s="34"/>
      <c r="G233" s="34"/>
      <c r="H233" s="34"/>
      <c r="I233" s="34"/>
      <c r="J233" s="34"/>
      <c r="K233" s="34"/>
      <c r="L233" s="34"/>
      <c r="M233" s="34"/>
      <c r="N233" s="34"/>
      <c r="O233" s="34"/>
      <c r="P233" s="34"/>
      <c r="Q233" s="34"/>
      <c r="R233" s="34"/>
      <c r="S233" s="95"/>
    </row>
    <row r="234" spans="1:19">
      <c r="A234" s="225"/>
      <c r="B234" s="226"/>
      <c r="C234" s="222"/>
      <c r="D234" s="227"/>
      <c r="E234" s="227"/>
      <c r="F234" s="227"/>
      <c r="G234" s="227"/>
      <c r="H234" s="227"/>
      <c r="I234" s="227"/>
      <c r="J234" s="227"/>
      <c r="K234" s="227"/>
      <c r="L234" s="227"/>
      <c r="M234" s="227"/>
      <c r="N234" s="227"/>
      <c r="O234" s="227"/>
      <c r="P234" s="227"/>
      <c r="Q234" s="227"/>
      <c r="R234" s="227"/>
      <c r="S234" s="134"/>
    </row>
    <row r="235" spans="1:19">
      <c r="A235" s="225"/>
      <c r="B235" s="226"/>
      <c r="C235" s="222"/>
      <c r="D235" s="227"/>
      <c r="E235" s="227"/>
      <c r="F235" s="227"/>
      <c r="G235" s="227"/>
      <c r="H235" s="227"/>
      <c r="I235" s="227"/>
      <c r="J235" s="227"/>
      <c r="K235" s="227"/>
      <c r="L235" s="227"/>
      <c r="M235" s="227"/>
      <c r="N235" s="227"/>
      <c r="O235" s="227"/>
      <c r="P235" s="227"/>
      <c r="Q235" s="227"/>
      <c r="R235" s="227"/>
      <c r="S235" s="134"/>
    </row>
    <row r="236" spans="1:19" ht="11.25" thickBot="1"/>
    <row r="237" spans="1:19" s="29" customFormat="1" ht="30" customHeight="1" thickBot="1">
      <c r="A237" s="30"/>
      <c r="B237" s="298" t="s">
        <v>216</v>
      </c>
      <c r="C237" s="299"/>
      <c r="D237" s="300"/>
      <c r="E237" s="301"/>
      <c r="F237" s="31"/>
      <c r="G237" s="31"/>
      <c r="H237" s="31"/>
      <c r="I237" s="31"/>
      <c r="J237" s="31"/>
      <c r="K237" s="31"/>
      <c r="L237" s="31"/>
      <c r="M237" s="31"/>
      <c r="N237" s="31"/>
      <c r="O237" s="31"/>
      <c r="P237" s="31"/>
      <c r="Q237" s="31"/>
      <c r="R237" s="31"/>
      <c r="S237" s="86"/>
    </row>
    <row r="238" spans="1:19">
      <c r="B238" s="39" t="s">
        <v>160</v>
      </c>
    </row>
    <row r="239" spans="1:19" s="5" customFormat="1" ht="12.75" customHeight="1">
      <c r="A239" s="449" t="s">
        <v>23</v>
      </c>
      <c r="B239" s="451" t="s">
        <v>4</v>
      </c>
      <c r="C239" s="449" t="s">
        <v>2</v>
      </c>
      <c r="D239" s="24" t="s">
        <v>320</v>
      </c>
      <c r="E239" s="24" t="s">
        <v>320</v>
      </c>
      <c r="F239" s="24" t="s">
        <v>320</v>
      </c>
      <c r="G239" s="24" t="s">
        <v>320</v>
      </c>
      <c r="H239" s="24" t="s">
        <v>320</v>
      </c>
      <c r="I239" s="24" t="s">
        <v>320</v>
      </c>
      <c r="J239" s="24" t="s">
        <v>320</v>
      </c>
      <c r="K239" s="24" t="s">
        <v>320</v>
      </c>
      <c r="L239" s="24" t="s">
        <v>320</v>
      </c>
      <c r="M239" s="24" t="s">
        <v>320</v>
      </c>
      <c r="N239" s="24" t="s">
        <v>320</v>
      </c>
      <c r="O239" s="24" t="s">
        <v>320</v>
      </c>
      <c r="P239" s="24" t="s">
        <v>320</v>
      </c>
      <c r="Q239" s="24" t="s">
        <v>320</v>
      </c>
      <c r="R239" s="24" t="s">
        <v>320</v>
      </c>
      <c r="S239" s="458" t="s">
        <v>1</v>
      </c>
    </row>
    <row r="240" spans="1:19" s="5" customFormat="1">
      <c r="A240" s="450"/>
      <c r="B240" s="451"/>
      <c r="C240" s="450"/>
      <c r="D240" s="448"/>
      <c r="E240" s="448"/>
      <c r="F240" s="448"/>
      <c r="G240" s="448"/>
      <c r="H240" s="448"/>
      <c r="I240" s="448"/>
      <c r="J240" s="448"/>
      <c r="K240" s="448"/>
      <c r="L240" s="448"/>
      <c r="M240" s="448"/>
      <c r="N240" s="448"/>
      <c r="O240" s="448"/>
      <c r="P240" s="448"/>
      <c r="Q240" s="448"/>
      <c r="R240" s="448"/>
      <c r="S240" s="459"/>
    </row>
    <row r="241" spans="1:19">
      <c r="A241" s="109" t="s">
        <v>76</v>
      </c>
      <c r="B241" s="101" t="s">
        <v>108</v>
      </c>
      <c r="C241" s="102" t="s">
        <v>8</v>
      </c>
      <c r="D241" s="34"/>
      <c r="E241" s="34"/>
      <c r="F241" s="34"/>
      <c r="G241" s="34"/>
      <c r="H241" s="34"/>
      <c r="I241" s="34"/>
      <c r="J241" s="34"/>
      <c r="K241" s="34"/>
      <c r="L241" s="34"/>
      <c r="M241" s="34"/>
      <c r="N241" s="34"/>
      <c r="O241" s="34"/>
      <c r="P241" s="34"/>
      <c r="Q241" s="34"/>
      <c r="R241" s="34"/>
      <c r="S241" s="95"/>
    </row>
    <row r="242" spans="1:19">
      <c r="A242" s="109" t="s">
        <v>77</v>
      </c>
      <c r="B242" s="101" t="s">
        <v>109</v>
      </c>
      <c r="C242" s="102" t="s">
        <v>8</v>
      </c>
      <c r="D242" s="34"/>
      <c r="E242" s="34"/>
      <c r="F242" s="34"/>
      <c r="G242" s="34"/>
      <c r="H242" s="34"/>
      <c r="I242" s="34"/>
      <c r="J242" s="34"/>
      <c r="K242" s="34"/>
      <c r="L242" s="34"/>
      <c r="M242" s="34"/>
      <c r="N242" s="34"/>
      <c r="O242" s="34"/>
      <c r="P242" s="34"/>
      <c r="Q242" s="34"/>
      <c r="R242" s="34"/>
      <c r="S242" s="95"/>
    </row>
    <row r="243" spans="1:19" s="70" customFormat="1">
      <c r="A243" s="102" t="s">
        <v>133</v>
      </c>
      <c r="B243" s="111" t="s">
        <v>134</v>
      </c>
      <c r="C243" s="102" t="s">
        <v>8</v>
      </c>
      <c r="D243" s="69"/>
      <c r="E243" s="69"/>
      <c r="F243" s="69"/>
      <c r="G243" s="69"/>
      <c r="H243" s="69"/>
      <c r="I243" s="69"/>
      <c r="J243" s="69"/>
      <c r="K243" s="69"/>
      <c r="L243" s="69"/>
      <c r="M243" s="69"/>
      <c r="N243" s="69"/>
      <c r="O243" s="69"/>
      <c r="P243" s="69"/>
      <c r="Q243" s="69"/>
      <c r="R243" s="69"/>
      <c r="S243" s="95"/>
    </row>
    <row r="244" spans="1:19" s="33" customFormat="1">
      <c r="A244" s="110" t="s">
        <v>78</v>
      </c>
      <c r="B244" s="106" t="s">
        <v>110</v>
      </c>
      <c r="C244" s="107" t="s">
        <v>8</v>
      </c>
      <c r="D244" s="35"/>
      <c r="E244" s="35"/>
      <c r="F244" s="35"/>
      <c r="G244" s="35"/>
      <c r="H244" s="35"/>
      <c r="I244" s="35"/>
      <c r="J244" s="35"/>
      <c r="K244" s="35"/>
      <c r="L244" s="35"/>
      <c r="M244" s="35"/>
      <c r="N244" s="35"/>
      <c r="O244" s="35"/>
      <c r="P244" s="35"/>
      <c r="Q244" s="35"/>
      <c r="R244" s="35"/>
      <c r="S244" s="100"/>
    </row>
    <row r="245" spans="1:19">
      <c r="A245" s="109" t="s">
        <v>79</v>
      </c>
      <c r="B245" s="101" t="s">
        <v>111</v>
      </c>
      <c r="C245" s="102" t="s">
        <v>8</v>
      </c>
      <c r="D245" s="34"/>
      <c r="E245" s="34"/>
      <c r="F245" s="34"/>
      <c r="G245" s="34"/>
      <c r="H245" s="34"/>
      <c r="I245" s="34"/>
      <c r="J245" s="34"/>
      <c r="K245" s="34"/>
      <c r="L245" s="34"/>
      <c r="M245" s="34"/>
      <c r="N245" s="34"/>
      <c r="O245" s="34"/>
      <c r="P245" s="34"/>
      <c r="Q245" s="34"/>
      <c r="R245" s="34"/>
      <c r="S245" s="95"/>
    </row>
    <row r="246" spans="1:19">
      <c r="A246" s="109" t="s">
        <v>80</v>
      </c>
      <c r="B246" s="101" t="s">
        <v>112</v>
      </c>
      <c r="C246" s="102" t="s">
        <v>8</v>
      </c>
      <c r="D246" s="34"/>
      <c r="E246" s="34"/>
      <c r="F246" s="34"/>
      <c r="G246" s="34"/>
      <c r="H246" s="34"/>
      <c r="I246" s="34"/>
      <c r="J246" s="34"/>
      <c r="K246" s="34"/>
      <c r="L246" s="34"/>
      <c r="M246" s="34"/>
      <c r="N246" s="34"/>
      <c r="O246" s="34"/>
      <c r="P246" s="34"/>
      <c r="Q246" s="34"/>
      <c r="R246" s="34"/>
      <c r="S246" s="95"/>
    </row>
    <row r="247" spans="1:19" s="33" customFormat="1">
      <c r="A247" s="110" t="s">
        <v>81</v>
      </c>
      <c r="B247" s="106" t="s">
        <v>113</v>
      </c>
      <c r="C247" s="107" t="s">
        <v>8</v>
      </c>
      <c r="D247" s="35"/>
      <c r="E247" s="35"/>
      <c r="F247" s="35"/>
      <c r="G247" s="35"/>
      <c r="H247" s="35"/>
      <c r="I247" s="35"/>
      <c r="J247" s="35"/>
      <c r="K247" s="35"/>
      <c r="L247" s="35"/>
      <c r="M247" s="35"/>
      <c r="N247" s="35"/>
      <c r="O247" s="35"/>
      <c r="P247" s="35"/>
      <c r="Q247" s="35"/>
      <c r="R247" s="35"/>
      <c r="S247" s="100"/>
    </row>
    <row r="248" spans="1:19">
      <c r="A248" s="109" t="s">
        <v>82</v>
      </c>
      <c r="B248" s="101" t="s">
        <v>114</v>
      </c>
      <c r="C248" s="102" t="s">
        <v>8</v>
      </c>
      <c r="D248" s="34"/>
      <c r="E248" s="34"/>
      <c r="F248" s="34"/>
      <c r="G248" s="34"/>
      <c r="H248" s="34"/>
      <c r="I248" s="34"/>
      <c r="J248" s="34"/>
      <c r="K248" s="34"/>
      <c r="L248" s="34"/>
      <c r="M248" s="34"/>
      <c r="N248" s="34"/>
      <c r="O248" s="34"/>
      <c r="P248" s="34"/>
      <c r="Q248" s="34"/>
      <c r="R248" s="34"/>
      <c r="S248" s="95"/>
    </row>
    <row r="249" spans="1:19">
      <c r="A249" s="109" t="s">
        <v>83</v>
      </c>
      <c r="B249" s="101" t="s">
        <v>115</v>
      </c>
      <c r="C249" s="102" t="s">
        <v>8</v>
      </c>
      <c r="D249" s="34"/>
      <c r="E249" s="34"/>
      <c r="F249" s="34"/>
      <c r="G249" s="34"/>
      <c r="H249" s="34"/>
      <c r="I249" s="34"/>
      <c r="J249" s="34"/>
      <c r="K249" s="34"/>
      <c r="L249" s="34"/>
      <c r="M249" s="34"/>
      <c r="N249" s="34"/>
      <c r="O249" s="34"/>
      <c r="P249" s="34"/>
      <c r="Q249" s="34"/>
      <c r="R249" s="34"/>
      <c r="S249" s="95"/>
    </row>
    <row r="250" spans="1:19" s="33" customFormat="1">
      <c r="A250" s="110" t="s">
        <v>84</v>
      </c>
      <c r="B250" s="106" t="s">
        <v>116</v>
      </c>
      <c r="C250" s="107" t="s">
        <v>8</v>
      </c>
      <c r="D250" s="35"/>
      <c r="E250" s="35"/>
      <c r="F250" s="35"/>
      <c r="G250" s="35"/>
      <c r="H250" s="35"/>
      <c r="I250" s="35"/>
      <c r="J250" s="35"/>
      <c r="K250" s="35"/>
      <c r="L250" s="35"/>
      <c r="M250" s="35"/>
      <c r="N250" s="35"/>
      <c r="O250" s="35"/>
      <c r="P250" s="35"/>
      <c r="Q250" s="35"/>
      <c r="R250" s="35"/>
      <c r="S250" s="100"/>
    </row>
    <row r="251" spans="1:19">
      <c r="A251" s="109" t="s">
        <v>85</v>
      </c>
      <c r="B251" s="101" t="s">
        <v>117</v>
      </c>
      <c r="C251" s="102" t="s">
        <v>8</v>
      </c>
      <c r="D251" s="34"/>
      <c r="E251" s="34"/>
      <c r="F251" s="34"/>
      <c r="G251" s="34"/>
      <c r="H251" s="34"/>
      <c r="I251" s="34"/>
      <c r="J251" s="34"/>
      <c r="K251" s="34"/>
      <c r="L251" s="34"/>
      <c r="M251" s="34"/>
      <c r="N251" s="34"/>
      <c r="O251" s="34"/>
      <c r="P251" s="34"/>
      <c r="Q251" s="34"/>
      <c r="R251" s="34"/>
      <c r="S251" s="95"/>
    </row>
    <row r="252" spans="1:19" s="33" customFormat="1">
      <c r="A252" s="110" t="s">
        <v>86</v>
      </c>
      <c r="B252" s="106" t="s">
        <v>118</v>
      </c>
      <c r="C252" s="107" t="s">
        <v>8</v>
      </c>
      <c r="D252" s="35"/>
      <c r="E252" s="35"/>
      <c r="F252" s="35"/>
      <c r="G252" s="35"/>
      <c r="H252" s="35"/>
      <c r="I252" s="35"/>
      <c r="J252" s="35"/>
      <c r="K252" s="35"/>
      <c r="L252" s="35"/>
      <c r="M252" s="35"/>
      <c r="N252" s="35"/>
      <c r="O252" s="35"/>
      <c r="P252" s="35"/>
      <c r="Q252" s="35"/>
      <c r="R252" s="35"/>
      <c r="S252" s="100"/>
    </row>
    <row r="253" spans="1:19">
      <c r="A253" s="109" t="s">
        <v>87</v>
      </c>
      <c r="B253" s="101" t="s">
        <v>119</v>
      </c>
      <c r="C253" s="102" t="s">
        <v>8</v>
      </c>
      <c r="D253" s="34"/>
      <c r="E253" s="34"/>
      <c r="F253" s="34"/>
      <c r="G253" s="34"/>
      <c r="H253" s="34"/>
      <c r="I253" s="34"/>
      <c r="J253" s="34"/>
      <c r="K253" s="34"/>
      <c r="L253" s="34"/>
      <c r="M253" s="34"/>
      <c r="N253" s="34"/>
      <c r="O253" s="34"/>
      <c r="P253" s="34"/>
      <c r="Q253" s="34"/>
      <c r="R253" s="34"/>
      <c r="S253" s="95"/>
    </row>
    <row r="254" spans="1:19">
      <c r="A254" s="109" t="s">
        <v>88</v>
      </c>
      <c r="B254" s="101" t="s">
        <v>120</v>
      </c>
      <c r="C254" s="102" t="s">
        <v>8</v>
      </c>
      <c r="D254" s="34"/>
      <c r="E254" s="34"/>
      <c r="F254" s="34"/>
      <c r="G254" s="34"/>
      <c r="H254" s="34"/>
      <c r="I254" s="34"/>
      <c r="J254" s="34"/>
      <c r="K254" s="34"/>
      <c r="L254" s="34"/>
      <c r="M254" s="34"/>
      <c r="N254" s="34"/>
      <c r="O254" s="34"/>
      <c r="P254" s="34"/>
      <c r="Q254" s="34"/>
      <c r="R254" s="34"/>
      <c r="S254" s="95"/>
    </row>
    <row r="255" spans="1:19" s="33" customFormat="1">
      <c r="A255" s="110" t="s">
        <v>89</v>
      </c>
      <c r="B255" s="106" t="s">
        <v>121</v>
      </c>
      <c r="C255" s="107" t="s">
        <v>8</v>
      </c>
      <c r="D255" s="35"/>
      <c r="E255" s="35"/>
      <c r="F255" s="35"/>
      <c r="G255" s="35"/>
      <c r="H255" s="35"/>
      <c r="I255" s="35"/>
      <c r="J255" s="35"/>
      <c r="K255" s="35"/>
      <c r="L255" s="35"/>
      <c r="M255" s="35"/>
      <c r="N255" s="35"/>
      <c r="O255" s="35"/>
      <c r="P255" s="35"/>
      <c r="Q255" s="35"/>
      <c r="R255" s="35"/>
      <c r="S255" s="100"/>
    </row>
    <row r="256" spans="1:19" ht="11.25" thickBot="1"/>
    <row r="257" spans="1:19" s="29" customFormat="1" ht="30" customHeight="1" thickBot="1">
      <c r="A257" s="30"/>
      <c r="B257" s="298" t="s">
        <v>213</v>
      </c>
      <c r="C257" s="299"/>
      <c r="D257" s="300"/>
      <c r="E257" s="301"/>
      <c r="F257" s="301"/>
      <c r="G257" s="31"/>
      <c r="H257" s="31"/>
      <c r="I257" s="31"/>
      <c r="J257" s="31"/>
      <c r="K257" s="31"/>
      <c r="L257" s="31"/>
      <c r="M257" s="31"/>
      <c r="N257" s="31"/>
      <c r="O257" s="31"/>
      <c r="P257" s="31"/>
      <c r="Q257" s="31"/>
      <c r="R257" s="31"/>
      <c r="S257" s="86"/>
    </row>
    <row r="258" spans="1:19">
      <c r="B258" s="39" t="s">
        <v>161</v>
      </c>
      <c r="C258" s="38"/>
    </row>
    <row r="259" spans="1:19" s="5" customFormat="1" ht="12.75" customHeight="1">
      <c r="A259" s="449" t="s">
        <v>23</v>
      </c>
      <c r="B259" s="451" t="s">
        <v>4</v>
      </c>
      <c r="C259" s="449" t="s">
        <v>2</v>
      </c>
      <c r="D259" s="24" t="s">
        <v>320</v>
      </c>
      <c r="E259" s="24" t="s">
        <v>320</v>
      </c>
      <c r="F259" s="24" t="s">
        <v>320</v>
      </c>
      <c r="G259" s="24" t="s">
        <v>320</v>
      </c>
      <c r="H259" s="24" t="s">
        <v>320</v>
      </c>
      <c r="I259" s="24" t="s">
        <v>320</v>
      </c>
      <c r="J259" s="24" t="s">
        <v>320</v>
      </c>
      <c r="K259" s="24" t="s">
        <v>320</v>
      </c>
      <c r="L259" s="24" t="s">
        <v>320</v>
      </c>
      <c r="M259" s="24" t="s">
        <v>320</v>
      </c>
      <c r="N259" s="24" t="s">
        <v>320</v>
      </c>
      <c r="O259" s="24" t="s">
        <v>320</v>
      </c>
      <c r="P259" s="24" t="s">
        <v>320</v>
      </c>
      <c r="Q259" s="24" t="s">
        <v>320</v>
      </c>
      <c r="R259" s="24" t="s">
        <v>320</v>
      </c>
      <c r="S259" s="458" t="s">
        <v>1</v>
      </c>
    </row>
    <row r="260" spans="1:19" s="5" customFormat="1">
      <c r="A260" s="450"/>
      <c r="B260" s="451"/>
      <c r="C260" s="450"/>
      <c r="D260" s="448"/>
      <c r="E260" s="448"/>
      <c r="F260" s="448"/>
      <c r="G260" s="448"/>
      <c r="H260" s="448"/>
      <c r="I260" s="448"/>
      <c r="J260" s="448"/>
      <c r="K260" s="448"/>
      <c r="L260" s="448"/>
      <c r="M260" s="448"/>
      <c r="N260" s="448"/>
      <c r="O260" s="448"/>
      <c r="P260" s="448"/>
      <c r="Q260" s="448"/>
      <c r="R260" s="448"/>
      <c r="S260" s="459"/>
    </row>
    <row r="261" spans="1:19" s="33" customFormat="1" ht="21">
      <c r="A261" s="66" t="s">
        <v>24</v>
      </c>
      <c r="B261" s="74" t="s">
        <v>312</v>
      </c>
      <c r="C261" s="87" t="s">
        <v>8</v>
      </c>
      <c r="D261" s="34"/>
      <c r="E261" s="34"/>
      <c r="F261" s="34"/>
      <c r="G261" s="34"/>
      <c r="H261" s="34"/>
      <c r="I261" s="34"/>
      <c r="J261" s="34"/>
      <c r="K261" s="34"/>
      <c r="L261" s="34"/>
      <c r="M261" s="34"/>
      <c r="N261" s="34"/>
      <c r="O261" s="34"/>
      <c r="P261" s="34"/>
      <c r="Q261" s="34"/>
      <c r="R261" s="34"/>
      <c r="S261" s="95"/>
    </row>
    <row r="262" spans="1:19" s="33" customFormat="1">
      <c r="A262" s="66" t="s">
        <v>25</v>
      </c>
      <c r="B262" s="74" t="s">
        <v>313</v>
      </c>
      <c r="C262" s="87" t="s">
        <v>124</v>
      </c>
      <c r="D262" s="34"/>
      <c r="E262" s="34"/>
      <c r="F262" s="34"/>
      <c r="G262" s="34"/>
      <c r="H262" s="34"/>
      <c r="I262" s="34"/>
      <c r="J262" s="34"/>
      <c r="K262" s="34"/>
      <c r="L262" s="34"/>
      <c r="M262" s="34"/>
      <c r="N262" s="34"/>
      <c r="O262" s="34"/>
      <c r="P262" s="34"/>
      <c r="Q262" s="34"/>
      <c r="R262" s="34"/>
      <c r="S262" s="95"/>
    </row>
    <row r="263" spans="1:19" s="33" customFormat="1">
      <c r="A263" s="97" t="s">
        <v>26</v>
      </c>
      <c r="B263" s="75" t="s">
        <v>243</v>
      </c>
      <c r="C263" s="98" t="s">
        <v>8</v>
      </c>
      <c r="D263" s="35"/>
      <c r="E263" s="35"/>
      <c r="F263" s="35"/>
      <c r="G263" s="35"/>
      <c r="H263" s="35"/>
      <c r="I263" s="35"/>
      <c r="J263" s="35"/>
      <c r="K263" s="35"/>
      <c r="L263" s="35"/>
      <c r="M263" s="35"/>
      <c r="N263" s="35"/>
      <c r="O263" s="35"/>
      <c r="P263" s="35"/>
      <c r="Q263" s="35"/>
      <c r="R263" s="35"/>
      <c r="S263" s="100"/>
    </row>
    <row r="264" spans="1:19" s="33" customFormat="1">
      <c r="A264" s="66" t="s">
        <v>126</v>
      </c>
      <c r="B264" s="74" t="s">
        <v>181</v>
      </c>
      <c r="C264" s="87" t="s">
        <v>124</v>
      </c>
      <c r="D264" s="34"/>
      <c r="E264" s="34"/>
      <c r="F264" s="34"/>
      <c r="G264" s="34"/>
      <c r="H264" s="34"/>
      <c r="I264" s="34"/>
      <c r="J264" s="34"/>
      <c r="K264" s="34"/>
      <c r="L264" s="34"/>
      <c r="M264" s="34"/>
      <c r="N264" s="34"/>
      <c r="O264" s="34"/>
      <c r="P264" s="34"/>
      <c r="Q264" s="34"/>
      <c r="R264" s="34"/>
      <c r="S264" s="95"/>
    </row>
    <row r="265" spans="1:19" s="33" customFormat="1">
      <c r="A265" s="97" t="s">
        <v>127</v>
      </c>
      <c r="B265" s="75" t="s">
        <v>182</v>
      </c>
      <c r="C265" s="98" t="s">
        <v>8</v>
      </c>
      <c r="D265" s="35"/>
      <c r="E265" s="35"/>
      <c r="F265" s="35"/>
      <c r="G265" s="35"/>
      <c r="H265" s="35"/>
      <c r="I265" s="35"/>
      <c r="J265" s="35"/>
      <c r="K265" s="35"/>
      <c r="L265" s="35"/>
      <c r="M265" s="35"/>
      <c r="N265" s="35"/>
      <c r="O265" s="35"/>
      <c r="P265" s="35"/>
      <c r="Q265" s="35"/>
      <c r="R265" s="35"/>
      <c r="S265" s="100"/>
    </row>
    <row r="266" spans="1:19" s="33" customFormat="1" ht="21">
      <c r="A266" s="66" t="s">
        <v>140</v>
      </c>
      <c r="B266" s="74" t="s">
        <v>314</v>
      </c>
      <c r="C266" s="87" t="s">
        <v>8</v>
      </c>
      <c r="D266" s="34"/>
      <c r="E266" s="34"/>
      <c r="F266" s="34"/>
      <c r="G266" s="34"/>
      <c r="H266" s="34"/>
      <c r="I266" s="34"/>
      <c r="J266" s="34"/>
      <c r="K266" s="34"/>
      <c r="L266" s="34"/>
      <c r="M266" s="34"/>
      <c r="N266" s="34"/>
      <c r="O266" s="34"/>
      <c r="P266" s="34"/>
      <c r="Q266" s="34"/>
      <c r="R266" s="34"/>
      <c r="S266" s="95"/>
    </row>
    <row r="267" spans="1:19" s="33" customFormat="1">
      <c r="A267" s="66" t="s">
        <v>141</v>
      </c>
      <c r="B267" s="74" t="s">
        <v>183</v>
      </c>
      <c r="C267" s="87" t="s">
        <v>124</v>
      </c>
      <c r="D267" s="34"/>
      <c r="E267" s="34"/>
      <c r="F267" s="34"/>
      <c r="G267" s="34"/>
      <c r="H267" s="34"/>
      <c r="I267" s="34"/>
      <c r="J267" s="34"/>
      <c r="K267" s="34"/>
      <c r="L267" s="34"/>
      <c r="M267" s="34"/>
      <c r="N267" s="34"/>
      <c r="O267" s="34"/>
      <c r="P267" s="34"/>
      <c r="Q267" s="34"/>
      <c r="R267" s="34"/>
      <c r="S267" s="95"/>
    </row>
    <row r="268" spans="1:19" s="33" customFormat="1">
      <c r="A268" s="97" t="s">
        <v>144</v>
      </c>
      <c r="B268" s="75" t="s">
        <v>244</v>
      </c>
      <c r="C268" s="98" t="s">
        <v>8</v>
      </c>
      <c r="D268" s="35"/>
      <c r="E268" s="35"/>
      <c r="F268" s="35"/>
      <c r="G268" s="35"/>
      <c r="H268" s="35"/>
      <c r="I268" s="35"/>
      <c r="J268" s="35"/>
      <c r="K268" s="35"/>
      <c r="L268" s="35"/>
      <c r="M268" s="35"/>
      <c r="N268" s="35"/>
      <c r="O268" s="35"/>
      <c r="P268" s="35"/>
      <c r="Q268" s="35"/>
      <c r="R268" s="35"/>
      <c r="S268" s="100"/>
    </row>
    <row r="269" spans="1:19" s="33" customFormat="1">
      <c r="A269" s="97">
        <v>4</v>
      </c>
      <c r="B269" s="75" t="s">
        <v>75</v>
      </c>
      <c r="C269" s="98" t="s">
        <v>8</v>
      </c>
      <c r="D269" s="35"/>
      <c r="E269" s="35"/>
      <c r="F269" s="35"/>
      <c r="G269" s="35"/>
      <c r="H269" s="35"/>
      <c r="I269" s="35"/>
      <c r="J269" s="35"/>
      <c r="K269" s="35"/>
      <c r="L269" s="35"/>
      <c r="M269" s="35"/>
      <c r="N269" s="35"/>
      <c r="O269" s="35"/>
      <c r="P269" s="35"/>
      <c r="Q269" s="35"/>
      <c r="R269" s="35"/>
      <c r="S269" s="100"/>
    </row>
    <row r="270" spans="1:19" s="33" customFormat="1">
      <c r="A270" s="97">
        <v>4</v>
      </c>
      <c r="B270" s="435" t="s">
        <v>75</v>
      </c>
      <c r="C270" s="436" t="s">
        <v>8</v>
      </c>
      <c r="D270" s="437"/>
      <c r="E270" s="437"/>
      <c r="F270" s="437"/>
      <c r="G270" s="437"/>
      <c r="H270" s="437"/>
      <c r="I270" s="437"/>
      <c r="J270" s="437"/>
      <c r="K270" s="437"/>
      <c r="L270" s="437"/>
      <c r="M270" s="35"/>
      <c r="N270" s="35"/>
      <c r="O270" s="35"/>
      <c r="P270" s="35"/>
      <c r="Q270" s="35"/>
      <c r="R270" s="35"/>
      <c r="S270" s="100"/>
    </row>
    <row r="271" spans="1:19" s="33" customFormat="1" ht="11.25" thickBot="1">
      <c r="A271" s="141"/>
      <c r="B271" s="142"/>
      <c r="C271" s="143"/>
      <c r="D271" s="438"/>
      <c r="E271" s="438"/>
      <c r="F271" s="438"/>
      <c r="G271" s="438"/>
      <c r="H271" s="438"/>
      <c r="I271" s="438"/>
      <c r="J271" s="438"/>
      <c r="K271" s="438"/>
      <c r="L271" s="438"/>
      <c r="M271" s="438"/>
      <c r="N271" s="438"/>
      <c r="O271" s="438"/>
      <c r="P271" s="438"/>
      <c r="Q271" s="438"/>
      <c r="R271" s="438"/>
      <c r="S271" s="145"/>
    </row>
    <row r="272" spans="1:19" s="29" customFormat="1" ht="30" customHeight="1" thickBot="1">
      <c r="A272" s="30"/>
      <c r="B272" s="439" t="s">
        <v>217</v>
      </c>
      <c r="C272" s="440"/>
      <c r="D272" s="441"/>
      <c r="E272" s="441"/>
      <c r="F272" s="441"/>
      <c r="G272" s="441"/>
      <c r="H272" s="441"/>
      <c r="I272" s="441"/>
      <c r="J272" s="441"/>
      <c r="K272" s="441"/>
      <c r="L272" s="442"/>
      <c r="M272" s="31"/>
      <c r="N272" s="31"/>
      <c r="O272" s="31"/>
      <c r="P272" s="31"/>
      <c r="Q272" s="31"/>
      <c r="R272" s="31"/>
      <c r="S272" s="86"/>
    </row>
    <row r="273" spans="1:19">
      <c r="B273" s="39" t="s">
        <v>162</v>
      </c>
    </row>
    <row r="274" spans="1:19" s="5" customFormat="1" ht="12.75" customHeight="1">
      <c r="A274" s="449" t="s">
        <v>23</v>
      </c>
      <c r="B274" s="451" t="s">
        <v>4</v>
      </c>
      <c r="C274" s="449" t="s">
        <v>2</v>
      </c>
      <c r="D274" s="24" t="s">
        <v>320</v>
      </c>
      <c r="E274" s="24" t="s">
        <v>320</v>
      </c>
      <c r="F274" s="24" t="s">
        <v>320</v>
      </c>
      <c r="G274" s="24" t="s">
        <v>320</v>
      </c>
      <c r="H274" s="24" t="s">
        <v>320</v>
      </c>
      <c r="I274" s="24" t="s">
        <v>320</v>
      </c>
      <c r="J274" s="24" t="s">
        <v>320</v>
      </c>
      <c r="K274" s="24" t="s">
        <v>320</v>
      </c>
      <c r="L274" s="24" t="s">
        <v>320</v>
      </c>
      <c r="M274" s="24" t="s">
        <v>320</v>
      </c>
      <c r="N274" s="24" t="s">
        <v>320</v>
      </c>
      <c r="O274" s="24" t="s">
        <v>320</v>
      </c>
      <c r="P274" s="24" t="s">
        <v>320</v>
      </c>
      <c r="Q274" s="24" t="s">
        <v>320</v>
      </c>
      <c r="R274" s="24" t="s">
        <v>320</v>
      </c>
      <c r="S274" s="458" t="s">
        <v>1</v>
      </c>
    </row>
    <row r="275" spans="1:19" s="5" customFormat="1">
      <c r="A275" s="450"/>
      <c r="B275" s="451"/>
      <c r="C275" s="450"/>
      <c r="D275" s="448"/>
      <c r="E275" s="448"/>
      <c r="F275" s="448"/>
      <c r="G275" s="448"/>
      <c r="H275" s="448"/>
      <c r="I275" s="448"/>
      <c r="J275" s="448"/>
      <c r="K275" s="448"/>
      <c r="L275" s="448"/>
      <c r="M275" s="448"/>
      <c r="N275" s="448"/>
      <c r="O275" s="448"/>
      <c r="P275" s="448"/>
      <c r="Q275" s="448"/>
      <c r="R275" s="448"/>
      <c r="S275" s="459"/>
    </row>
    <row r="276" spans="1:19" s="33" customFormat="1">
      <c r="A276" s="97">
        <v>1</v>
      </c>
      <c r="B276" s="75" t="s">
        <v>91</v>
      </c>
      <c r="C276" s="98" t="s">
        <v>8</v>
      </c>
      <c r="D276" s="105"/>
      <c r="E276" s="105"/>
      <c r="F276" s="105"/>
      <c r="G276" s="105"/>
      <c r="H276" s="105"/>
      <c r="I276" s="105"/>
      <c r="J276" s="105"/>
      <c r="K276" s="105"/>
      <c r="L276" s="105"/>
      <c r="M276" s="105"/>
      <c r="N276" s="105"/>
      <c r="O276" s="105"/>
      <c r="P276" s="105"/>
      <c r="Q276" s="105"/>
      <c r="R276" s="105"/>
      <c r="S276" s="100"/>
    </row>
    <row r="277" spans="1:19" s="33" customFormat="1">
      <c r="A277" s="66" t="s">
        <v>24</v>
      </c>
      <c r="B277" s="74" t="s">
        <v>92</v>
      </c>
      <c r="C277" s="87" t="s">
        <v>8</v>
      </c>
      <c r="D277" s="104"/>
      <c r="E277" s="104"/>
      <c r="F277" s="104"/>
      <c r="G277" s="104"/>
      <c r="H277" s="104"/>
      <c r="I277" s="104"/>
      <c r="J277" s="104"/>
      <c r="K277" s="104"/>
      <c r="L277" s="104"/>
      <c r="M277" s="104"/>
      <c r="N277" s="104"/>
      <c r="O277" s="104"/>
      <c r="P277" s="104"/>
      <c r="Q277" s="104"/>
      <c r="R277" s="104"/>
      <c r="S277" s="95"/>
    </row>
    <row r="278" spans="1:19" s="33" customFormat="1">
      <c r="A278" s="66" t="s">
        <v>25</v>
      </c>
      <c r="B278" s="74" t="s">
        <v>93</v>
      </c>
      <c r="C278" s="87" t="s">
        <v>8</v>
      </c>
      <c r="D278" s="104"/>
      <c r="E278" s="104"/>
      <c r="F278" s="104"/>
      <c r="G278" s="104"/>
      <c r="H278" s="104"/>
      <c r="I278" s="104"/>
      <c r="J278" s="104"/>
      <c r="K278" s="104"/>
      <c r="L278" s="104"/>
      <c r="M278" s="104"/>
      <c r="N278" s="104"/>
      <c r="O278" s="104"/>
      <c r="P278" s="104"/>
      <c r="Q278" s="104"/>
      <c r="R278" s="104"/>
      <c r="S278" s="95"/>
    </row>
    <row r="279" spans="1:19" s="33" customFormat="1">
      <c r="A279" s="66" t="s">
        <v>26</v>
      </c>
      <c r="B279" s="74" t="s">
        <v>94</v>
      </c>
      <c r="C279" s="87" t="s">
        <v>8</v>
      </c>
      <c r="D279" s="104"/>
      <c r="E279" s="104"/>
      <c r="F279" s="104"/>
      <c r="G279" s="104"/>
      <c r="H279" s="104"/>
      <c r="I279" s="104"/>
      <c r="J279" s="104"/>
      <c r="K279" s="104"/>
      <c r="L279" s="104"/>
      <c r="M279" s="104"/>
      <c r="N279" s="104"/>
      <c r="O279" s="104"/>
      <c r="P279" s="104"/>
      <c r="Q279" s="104"/>
      <c r="R279" s="104"/>
      <c r="S279" s="95"/>
    </row>
    <row r="280" spans="1:19" s="33" customFormat="1">
      <c r="A280" s="66" t="s">
        <v>27</v>
      </c>
      <c r="B280" s="74" t="s">
        <v>95</v>
      </c>
      <c r="C280" s="87" t="s">
        <v>8</v>
      </c>
      <c r="D280" s="104"/>
      <c r="E280" s="104"/>
      <c r="F280" s="104"/>
      <c r="G280" s="104"/>
      <c r="H280" s="104"/>
      <c r="I280" s="104"/>
      <c r="J280" s="104"/>
      <c r="K280" s="104"/>
      <c r="L280" s="104"/>
      <c r="M280" s="104"/>
      <c r="N280" s="104"/>
      <c r="O280" s="104"/>
      <c r="P280" s="104"/>
      <c r="Q280" s="104"/>
      <c r="R280" s="104"/>
      <c r="S280" s="95"/>
    </row>
    <row r="281" spans="1:19" s="33" customFormat="1">
      <c r="A281" s="66" t="s">
        <v>28</v>
      </c>
      <c r="B281" s="74" t="s">
        <v>96</v>
      </c>
      <c r="C281" s="87" t="s">
        <v>8</v>
      </c>
      <c r="D281" s="104"/>
      <c r="E281" s="104"/>
      <c r="F281" s="104"/>
      <c r="G281" s="104"/>
      <c r="H281" s="104"/>
      <c r="I281" s="104"/>
      <c r="J281" s="104"/>
      <c r="K281" s="104"/>
      <c r="L281" s="104"/>
      <c r="M281" s="104"/>
      <c r="N281" s="104"/>
      <c r="O281" s="104"/>
      <c r="P281" s="104"/>
      <c r="Q281" s="104"/>
      <c r="R281" s="104"/>
      <c r="S281" s="95"/>
    </row>
    <row r="282" spans="1:19" s="33" customFormat="1">
      <c r="A282" s="66" t="s">
        <v>29</v>
      </c>
      <c r="B282" s="74" t="s">
        <v>97</v>
      </c>
      <c r="C282" s="87" t="s">
        <v>8</v>
      </c>
      <c r="D282" s="104"/>
      <c r="E282" s="104"/>
      <c r="F282" s="104"/>
      <c r="G282" s="104"/>
      <c r="H282" s="104"/>
      <c r="I282" s="104"/>
      <c r="J282" s="104"/>
      <c r="K282" s="104"/>
      <c r="L282" s="104"/>
      <c r="M282" s="104"/>
      <c r="N282" s="104"/>
      <c r="O282" s="104"/>
      <c r="P282" s="104"/>
      <c r="Q282" s="104"/>
      <c r="R282" s="104"/>
      <c r="S282" s="95"/>
    </row>
    <row r="283" spans="1:19" s="33" customFormat="1">
      <c r="A283" s="66" t="s">
        <v>30</v>
      </c>
      <c r="B283" s="74" t="s">
        <v>125</v>
      </c>
      <c r="C283" s="87" t="s">
        <v>8</v>
      </c>
      <c r="D283" s="104"/>
      <c r="E283" s="104"/>
      <c r="F283" s="104"/>
      <c r="G283" s="104"/>
      <c r="H283" s="104"/>
      <c r="I283" s="104"/>
      <c r="J283" s="104"/>
      <c r="K283" s="104"/>
      <c r="L283" s="104"/>
      <c r="M283" s="104"/>
      <c r="N283" s="104"/>
      <c r="O283" s="104"/>
      <c r="P283" s="104"/>
      <c r="Q283" s="104"/>
      <c r="R283" s="104"/>
      <c r="S283" s="95"/>
    </row>
    <row r="284" spans="1:19" s="33" customFormat="1">
      <c r="A284" s="97">
        <v>2</v>
      </c>
      <c r="B284" s="75" t="s">
        <v>98</v>
      </c>
      <c r="C284" s="98" t="s">
        <v>8</v>
      </c>
      <c r="D284" s="105"/>
      <c r="E284" s="105"/>
      <c r="F284" s="105"/>
      <c r="G284" s="105"/>
      <c r="H284" s="105"/>
      <c r="I284" s="105"/>
      <c r="J284" s="105"/>
      <c r="K284" s="105"/>
      <c r="L284" s="105"/>
      <c r="M284" s="105"/>
      <c r="N284" s="105"/>
      <c r="O284" s="105"/>
      <c r="P284" s="105"/>
      <c r="Q284" s="105"/>
      <c r="R284" s="105"/>
      <c r="S284" s="100"/>
    </row>
    <row r="285" spans="1:19" s="33" customFormat="1">
      <c r="A285" s="66" t="s">
        <v>126</v>
      </c>
      <c r="B285" s="74" t="s">
        <v>99</v>
      </c>
      <c r="C285" s="87" t="s">
        <v>8</v>
      </c>
      <c r="D285" s="104"/>
      <c r="E285" s="104"/>
      <c r="F285" s="104"/>
      <c r="G285" s="104"/>
      <c r="H285" s="104"/>
      <c r="I285" s="104"/>
      <c r="J285" s="104"/>
      <c r="K285" s="104"/>
      <c r="L285" s="104"/>
      <c r="M285" s="104"/>
      <c r="N285" s="104"/>
      <c r="O285" s="104"/>
      <c r="P285" s="104"/>
      <c r="Q285" s="104"/>
      <c r="R285" s="104"/>
      <c r="S285" s="95"/>
    </row>
    <row r="286" spans="1:19" s="33" customFormat="1">
      <c r="A286" s="66" t="s">
        <v>127</v>
      </c>
      <c r="B286" s="74" t="s">
        <v>100</v>
      </c>
      <c r="C286" s="87" t="s">
        <v>8</v>
      </c>
      <c r="D286" s="104"/>
      <c r="E286" s="104"/>
      <c r="F286" s="104"/>
      <c r="G286" s="104"/>
      <c r="H286" s="104"/>
      <c r="I286" s="104"/>
      <c r="J286" s="104"/>
      <c r="K286" s="104"/>
      <c r="L286" s="104"/>
      <c r="M286" s="104"/>
      <c r="N286" s="104"/>
      <c r="O286" s="104"/>
      <c r="P286" s="104"/>
      <c r="Q286" s="104"/>
      <c r="R286" s="104"/>
      <c r="S286" s="95"/>
    </row>
    <row r="287" spans="1:19" s="33" customFormat="1">
      <c r="A287" s="66" t="s">
        <v>128</v>
      </c>
      <c r="B287" s="74" t="s">
        <v>101</v>
      </c>
      <c r="C287" s="87" t="s">
        <v>8</v>
      </c>
      <c r="D287" s="104"/>
      <c r="E287" s="104"/>
      <c r="F287" s="104"/>
      <c r="G287" s="104"/>
      <c r="H287" s="104"/>
      <c r="I287" s="104"/>
      <c r="J287" s="104"/>
      <c r="K287" s="104"/>
      <c r="L287" s="104"/>
      <c r="M287" s="104"/>
      <c r="N287" s="104"/>
      <c r="O287" s="104"/>
      <c r="P287" s="104"/>
      <c r="Q287" s="104"/>
      <c r="R287" s="104"/>
      <c r="S287" s="95"/>
    </row>
    <row r="288" spans="1:19" s="33" customFormat="1">
      <c r="A288" s="66" t="s">
        <v>129</v>
      </c>
      <c r="B288" s="74" t="s">
        <v>102</v>
      </c>
      <c r="C288" s="87" t="s">
        <v>8</v>
      </c>
      <c r="D288" s="104"/>
      <c r="E288" s="104"/>
      <c r="F288" s="104"/>
      <c r="G288" s="104"/>
      <c r="H288" s="104"/>
      <c r="I288" s="104"/>
      <c r="J288" s="104"/>
      <c r="K288" s="104"/>
      <c r="L288" s="104"/>
      <c r="M288" s="104"/>
      <c r="N288" s="104"/>
      <c r="O288" s="104"/>
      <c r="P288" s="104"/>
      <c r="Q288" s="104"/>
      <c r="R288" s="104"/>
      <c r="S288" s="95"/>
    </row>
    <row r="289" spans="1:19" s="33" customFormat="1">
      <c r="A289" s="66" t="s">
        <v>130</v>
      </c>
      <c r="B289" s="74" t="s">
        <v>103</v>
      </c>
      <c r="C289" s="87" t="s">
        <v>8</v>
      </c>
      <c r="D289" s="104"/>
      <c r="E289" s="104"/>
      <c r="F289" s="104"/>
      <c r="G289" s="104"/>
      <c r="H289" s="104"/>
      <c r="I289" s="104"/>
      <c r="J289" s="104"/>
      <c r="K289" s="104"/>
      <c r="L289" s="104"/>
      <c r="M289" s="104"/>
      <c r="N289" s="104"/>
      <c r="O289" s="104"/>
      <c r="P289" s="104"/>
      <c r="Q289" s="104"/>
      <c r="R289" s="104"/>
      <c r="S289" s="95"/>
    </row>
    <row r="290" spans="1:19" s="33" customFormat="1" ht="21">
      <c r="A290" s="66" t="s">
        <v>131</v>
      </c>
      <c r="B290" s="74" t="s">
        <v>245</v>
      </c>
      <c r="C290" s="87" t="s">
        <v>8</v>
      </c>
      <c r="D290" s="104"/>
      <c r="E290" s="104"/>
      <c r="F290" s="104"/>
      <c r="G290" s="104"/>
      <c r="H290" s="104"/>
      <c r="I290" s="104"/>
      <c r="J290" s="104"/>
      <c r="K290" s="104"/>
      <c r="L290" s="104"/>
      <c r="M290" s="104"/>
      <c r="N290" s="104"/>
      <c r="O290" s="104"/>
      <c r="P290" s="104"/>
      <c r="Q290" s="104"/>
      <c r="R290" s="104"/>
      <c r="S290" s="95"/>
    </row>
    <row r="291" spans="1:19" s="33" customFormat="1">
      <c r="A291" s="66" t="s">
        <v>132</v>
      </c>
      <c r="B291" s="74" t="s">
        <v>104</v>
      </c>
      <c r="C291" s="87" t="s">
        <v>8</v>
      </c>
      <c r="D291" s="104"/>
      <c r="E291" s="104"/>
      <c r="F291" s="104"/>
      <c r="G291" s="104"/>
      <c r="H291" s="104"/>
      <c r="I291" s="104"/>
      <c r="J291" s="104"/>
      <c r="K291" s="104"/>
      <c r="L291" s="104"/>
      <c r="M291" s="104"/>
      <c r="N291" s="104"/>
      <c r="O291" s="104"/>
      <c r="P291" s="104"/>
      <c r="Q291" s="104"/>
      <c r="R291" s="104"/>
      <c r="S291" s="95"/>
    </row>
    <row r="292" spans="1:19" s="33" customFormat="1">
      <c r="A292" s="97">
        <v>3</v>
      </c>
      <c r="B292" s="75" t="s">
        <v>105</v>
      </c>
      <c r="C292" s="98" t="s">
        <v>8</v>
      </c>
      <c r="D292" s="105"/>
      <c r="E292" s="105"/>
      <c r="F292" s="105"/>
      <c r="G292" s="105"/>
      <c r="H292" s="105"/>
      <c r="I292" s="105"/>
      <c r="J292" s="105"/>
      <c r="K292" s="105"/>
      <c r="L292" s="105"/>
      <c r="M292" s="105"/>
      <c r="N292" s="105"/>
      <c r="O292" s="105"/>
      <c r="P292" s="105"/>
      <c r="Q292" s="105"/>
      <c r="R292" s="105"/>
      <c r="S292" s="100"/>
    </row>
    <row r="293" spans="1:19" s="33" customFormat="1">
      <c r="A293" s="66">
        <v>4</v>
      </c>
      <c r="B293" s="96" t="s">
        <v>90</v>
      </c>
      <c r="C293" s="87" t="s">
        <v>8</v>
      </c>
      <c r="D293" s="104"/>
      <c r="E293" s="104"/>
      <c r="F293" s="104"/>
      <c r="G293" s="104"/>
      <c r="H293" s="104"/>
      <c r="I293" s="104"/>
      <c r="J293" s="104"/>
      <c r="K293" s="104"/>
      <c r="L293" s="104"/>
      <c r="M293" s="104"/>
      <c r="N293" s="104"/>
      <c r="O293" s="104"/>
      <c r="P293" s="104"/>
      <c r="Q293" s="104"/>
      <c r="R293" s="104"/>
      <c r="S293" s="95"/>
    </row>
    <row r="294" spans="1:19" s="292" customFormat="1">
      <c r="A294" s="66">
        <v>5</v>
      </c>
      <c r="B294" s="74" t="s">
        <v>246</v>
      </c>
      <c r="C294" s="319" t="s">
        <v>8</v>
      </c>
      <c r="D294" s="320" t="s">
        <v>198</v>
      </c>
      <c r="E294" s="320" t="s">
        <v>198</v>
      </c>
      <c r="F294" s="320" t="s">
        <v>198</v>
      </c>
      <c r="G294" s="320" t="s">
        <v>198</v>
      </c>
      <c r="H294" s="320" t="s">
        <v>198</v>
      </c>
      <c r="I294" s="320" t="s">
        <v>198</v>
      </c>
      <c r="J294" s="320" t="s">
        <v>198</v>
      </c>
      <c r="K294" s="320" t="s">
        <v>198</v>
      </c>
      <c r="L294" s="320" t="s">
        <v>198</v>
      </c>
      <c r="M294" s="320" t="s">
        <v>198</v>
      </c>
      <c r="N294" s="320" t="s">
        <v>198</v>
      </c>
      <c r="O294" s="320" t="s">
        <v>198</v>
      </c>
      <c r="P294" s="320" t="s">
        <v>198</v>
      </c>
      <c r="Q294" s="320" t="s">
        <v>198</v>
      </c>
      <c r="R294" s="320" t="s">
        <v>198</v>
      </c>
      <c r="S294" s="321" t="s">
        <v>198</v>
      </c>
    </row>
    <row r="295" spans="1:19" s="33" customFormat="1">
      <c r="A295" s="155"/>
      <c r="B295" s="156"/>
      <c r="C295" s="157"/>
      <c r="D295" s="133"/>
      <c r="E295" s="133"/>
      <c r="F295" s="133"/>
      <c r="G295" s="133"/>
      <c r="H295" s="133"/>
      <c r="I295" s="133"/>
      <c r="J295" s="133"/>
      <c r="K295" s="133"/>
      <c r="L295" s="133"/>
      <c r="M295" s="133"/>
      <c r="N295" s="133"/>
      <c r="O295" s="133"/>
      <c r="P295" s="133"/>
      <c r="Q295" s="133"/>
      <c r="R295" s="133"/>
      <c r="S295" s="134"/>
    </row>
    <row r="296" spans="1:19" s="29" customFormat="1" ht="30" customHeight="1">
      <c r="A296" s="30"/>
      <c r="B296" s="212" t="s">
        <v>239</v>
      </c>
      <c r="C296" s="30"/>
      <c r="D296" s="31"/>
      <c r="E296" s="31"/>
      <c r="F296" s="31"/>
      <c r="G296" s="31"/>
      <c r="H296" s="31"/>
      <c r="I296" s="31"/>
      <c r="J296" s="31"/>
      <c r="K296" s="31"/>
      <c r="L296" s="31"/>
      <c r="M296" s="31"/>
      <c r="N296" s="31"/>
      <c r="O296" s="31"/>
      <c r="P296" s="31"/>
      <c r="Q296" s="31"/>
      <c r="R296" s="31"/>
      <c r="S296" s="86"/>
    </row>
    <row r="297" spans="1:19" s="33" customFormat="1">
      <c r="A297" s="155"/>
      <c r="B297" s="156"/>
      <c r="C297" s="157"/>
      <c r="D297" s="133"/>
      <c r="E297" s="133"/>
      <c r="F297" s="133"/>
      <c r="G297" s="133"/>
      <c r="H297" s="133"/>
      <c r="I297" s="133"/>
      <c r="J297" s="133"/>
      <c r="K297" s="133"/>
      <c r="L297" s="133"/>
      <c r="M297" s="133"/>
      <c r="N297" s="133"/>
      <c r="O297" s="133"/>
      <c r="P297" s="133"/>
      <c r="Q297" s="133"/>
      <c r="R297" s="133"/>
      <c r="S297" s="134"/>
    </row>
    <row r="299" spans="1:19" s="29" customFormat="1" ht="30" customHeight="1">
      <c r="A299" s="30"/>
      <c r="B299" s="29" t="s">
        <v>218</v>
      </c>
      <c r="C299" s="30"/>
      <c r="D299" s="31"/>
      <c r="E299" s="31"/>
      <c r="F299" s="31"/>
      <c r="G299" s="31"/>
      <c r="H299" s="31"/>
      <c r="I299" s="31"/>
      <c r="J299" s="31"/>
      <c r="K299" s="31"/>
      <c r="L299" s="31"/>
      <c r="M299" s="31"/>
      <c r="N299" s="31"/>
      <c r="O299" s="31"/>
      <c r="P299" s="31"/>
      <c r="Q299" s="31"/>
      <c r="R299" s="31"/>
      <c r="S299" s="86"/>
    </row>
    <row r="300" spans="1:19">
      <c r="B300" s="39" t="s">
        <v>180</v>
      </c>
    </row>
    <row r="301" spans="1:19" s="5" customFormat="1" ht="12.75" customHeight="1">
      <c r="A301" s="449" t="s">
        <v>23</v>
      </c>
      <c r="B301" s="451" t="s">
        <v>4</v>
      </c>
      <c r="C301" s="449" t="s">
        <v>2</v>
      </c>
      <c r="D301" s="24" t="s">
        <v>320</v>
      </c>
      <c r="E301" s="24" t="s">
        <v>320</v>
      </c>
      <c r="F301" s="24" t="s">
        <v>320</v>
      </c>
      <c r="G301" s="24" t="s">
        <v>320</v>
      </c>
      <c r="H301" s="24" t="s">
        <v>320</v>
      </c>
      <c r="I301" s="24" t="s">
        <v>320</v>
      </c>
      <c r="J301" s="24" t="s">
        <v>320</v>
      </c>
      <c r="K301" s="24" t="s">
        <v>320</v>
      </c>
      <c r="L301" s="24" t="s">
        <v>320</v>
      </c>
      <c r="M301" s="24" t="s">
        <v>320</v>
      </c>
      <c r="N301" s="24" t="s">
        <v>320</v>
      </c>
      <c r="O301" s="24" t="s">
        <v>320</v>
      </c>
      <c r="P301" s="24" t="s">
        <v>320</v>
      </c>
      <c r="Q301" s="24" t="s">
        <v>320</v>
      </c>
      <c r="R301" s="24" t="s">
        <v>320</v>
      </c>
      <c r="S301" s="458" t="s">
        <v>1</v>
      </c>
    </row>
    <row r="302" spans="1:19" s="5" customFormat="1">
      <c r="A302" s="450"/>
      <c r="B302" s="451"/>
      <c r="C302" s="450"/>
      <c r="D302" s="448"/>
      <c r="E302" s="448"/>
      <c r="F302" s="448"/>
      <c r="G302" s="448"/>
      <c r="H302" s="448"/>
      <c r="I302" s="448"/>
      <c r="J302" s="448"/>
      <c r="K302" s="448"/>
      <c r="L302" s="448"/>
      <c r="M302" s="448"/>
      <c r="N302" s="448"/>
      <c r="O302" s="448"/>
      <c r="P302" s="448"/>
      <c r="Q302" s="448"/>
      <c r="R302" s="448"/>
      <c r="S302" s="459"/>
    </row>
    <row r="303" spans="1:19" s="33" customFormat="1">
      <c r="A303" s="66">
        <v>1</v>
      </c>
      <c r="B303" s="74" t="s">
        <v>303</v>
      </c>
      <c r="C303" s="87" t="s">
        <v>8</v>
      </c>
      <c r="D303" s="104"/>
      <c r="E303" s="104"/>
      <c r="F303" s="104"/>
      <c r="G303" s="104"/>
      <c r="H303" s="104"/>
      <c r="I303" s="104"/>
      <c r="J303" s="104"/>
      <c r="K303" s="104"/>
      <c r="L303" s="104"/>
      <c r="M303" s="104"/>
      <c r="N303" s="104"/>
      <c r="O303" s="104"/>
      <c r="P303" s="104"/>
      <c r="Q303" s="104"/>
      <c r="R303" s="104"/>
      <c r="S303" s="95"/>
    </row>
    <row r="304" spans="1:19" s="33" customFormat="1">
      <c r="A304" s="66">
        <v>2</v>
      </c>
      <c r="B304" s="74" t="s">
        <v>99</v>
      </c>
      <c r="C304" s="87" t="s">
        <v>8</v>
      </c>
      <c r="D304" s="104"/>
      <c r="E304" s="104"/>
      <c r="F304" s="104"/>
      <c r="G304" s="104"/>
      <c r="H304" s="104"/>
      <c r="I304" s="104"/>
      <c r="J304" s="104"/>
      <c r="K304" s="104"/>
      <c r="L304" s="104"/>
      <c r="M304" s="104"/>
      <c r="N304" s="104"/>
      <c r="O304" s="104"/>
      <c r="P304" s="104"/>
      <c r="Q304" s="104"/>
      <c r="R304" s="104"/>
      <c r="S304" s="95"/>
    </row>
    <row r="305" spans="1:19" s="33" customFormat="1">
      <c r="A305" s="66">
        <v>3</v>
      </c>
      <c r="B305" s="74" t="s">
        <v>145</v>
      </c>
      <c r="C305" s="87" t="s">
        <v>8</v>
      </c>
      <c r="D305" s="104"/>
      <c r="E305" s="104"/>
      <c r="F305" s="104"/>
      <c r="G305" s="104"/>
      <c r="H305" s="104"/>
      <c r="I305" s="104"/>
      <c r="J305" s="104"/>
      <c r="K305" s="104"/>
      <c r="L305" s="104"/>
      <c r="M305" s="104"/>
      <c r="N305" s="104"/>
      <c r="O305" s="104"/>
      <c r="P305" s="104"/>
      <c r="Q305" s="104"/>
      <c r="R305" s="104"/>
      <c r="S305" s="95"/>
    </row>
    <row r="306" spans="1:19" s="33" customFormat="1">
      <c r="A306" s="66">
        <v>4</v>
      </c>
      <c r="B306" s="74" t="s">
        <v>146</v>
      </c>
      <c r="C306" s="87" t="s">
        <v>9</v>
      </c>
      <c r="D306" s="103"/>
      <c r="E306" s="103"/>
      <c r="F306" s="103"/>
      <c r="G306" s="103"/>
      <c r="H306" s="103"/>
      <c r="I306" s="103"/>
      <c r="J306" s="103"/>
      <c r="K306" s="103"/>
      <c r="L306" s="103"/>
      <c r="M306" s="103"/>
      <c r="N306" s="103"/>
      <c r="O306" s="103"/>
      <c r="P306" s="103"/>
      <c r="Q306" s="103"/>
      <c r="R306" s="103"/>
      <c r="S306" s="95"/>
    </row>
    <row r="307" spans="1:19" s="33" customFormat="1">
      <c r="A307" s="66">
        <v>5</v>
      </c>
      <c r="B307" s="74" t="s">
        <v>184</v>
      </c>
      <c r="C307" s="87" t="s">
        <v>8</v>
      </c>
      <c r="D307" s="104"/>
      <c r="E307" s="104"/>
      <c r="F307" s="104"/>
      <c r="G307" s="104"/>
      <c r="H307" s="104"/>
      <c r="I307" s="104"/>
      <c r="J307" s="104"/>
      <c r="K307" s="104"/>
      <c r="L307" s="104"/>
      <c r="M307" s="104"/>
      <c r="N307" s="104"/>
      <c r="O307" s="104"/>
      <c r="P307" s="104"/>
      <c r="Q307" s="104"/>
      <c r="R307" s="104"/>
      <c r="S307" s="95"/>
    </row>
    <row r="308" spans="1:19" s="33" customFormat="1">
      <c r="A308" s="66">
        <v>6</v>
      </c>
      <c r="B308" s="74" t="s">
        <v>185</v>
      </c>
      <c r="C308" s="87" t="s">
        <v>8</v>
      </c>
      <c r="D308" s="104"/>
      <c r="E308" s="129"/>
      <c r="F308" s="130"/>
      <c r="G308" s="130"/>
      <c r="H308" s="130"/>
      <c r="I308" s="130"/>
      <c r="J308" s="130"/>
      <c r="K308" s="130"/>
      <c r="L308" s="130"/>
      <c r="M308" s="130"/>
      <c r="N308" s="130"/>
      <c r="O308" s="130"/>
      <c r="P308" s="130"/>
      <c r="Q308" s="130"/>
      <c r="R308" s="130"/>
      <c r="S308" s="131"/>
    </row>
    <row r="309" spans="1:19" s="33" customFormat="1">
      <c r="A309" s="66">
        <v>7</v>
      </c>
      <c r="B309" s="74" t="s">
        <v>186</v>
      </c>
      <c r="C309" s="87" t="s">
        <v>9</v>
      </c>
      <c r="D309" s="71"/>
      <c r="E309" s="132"/>
      <c r="F309" s="133"/>
      <c r="G309" s="133"/>
      <c r="H309" s="133"/>
      <c r="I309" s="133"/>
      <c r="J309" s="133"/>
      <c r="K309" s="133"/>
      <c r="L309" s="133"/>
      <c r="M309" s="133"/>
      <c r="N309" s="133"/>
      <c r="O309" s="133"/>
      <c r="P309" s="133"/>
      <c r="Q309" s="133"/>
      <c r="R309" s="133"/>
      <c r="S309" s="134"/>
    </row>
    <row r="312" spans="1:19">
      <c r="A312" s="295"/>
      <c r="B312" s="295"/>
      <c r="C312" s="296"/>
      <c r="D312" s="297"/>
    </row>
    <row r="313" spans="1:19" s="29" customFormat="1" ht="30" customHeight="1">
      <c r="A313" s="30"/>
      <c r="B313" s="29" t="s">
        <v>219</v>
      </c>
      <c r="C313" s="30"/>
      <c r="D313" s="31"/>
      <c r="E313" s="31"/>
      <c r="F313" s="31"/>
      <c r="G313" s="31"/>
      <c r="H313" s="31"/>
      <c r="I313" s="31"/>
      <c r="J313" s="31"/>
      <c r="K313" s="31"/>
      <c r="L313" s="31"/>
      <c r="M313" s="31"/>
      <c r="N313" s="31"/>
      <c r="O313" s="31"/>
      <c r="P313" s="31"/>
      <c r="Q313" s="31"/>
      <c r="R313" s="31"/>
      <c r="S313" s="86"/>
    </row>
    <row r="314" spans="1:19">
      <c r="B314" s="39" t="s">
        <v>163</v>
      </c>
    </row>
    <row r="315" spans="1:19" s="5" customFormat="1" ht="12.75" customHeight="1">
      <c r="A315" s="449" t="s">
        <v>23</v>
      </c>
      <c r="B315" s="451" t="s">
        <v>4</v>
      </c>
      <c r="C315" s="449" t="s">
        <v>2</v>
      </c>
      <c r="D315" s="24" t="s">
        <v>320</v>
      </c>
      <c r="E315" s="24" t="s">
        <v>320</v>
      </c>
      <c r="F315" s="24" t="s">
        <v>320</v>
      </c>
      <c r="G315" s="24" t="s">
        <v>320</v>
      </c>
      <c r="H315" s="24" t="s">
        <v>320</v>
      </c>
      <c r="I315" s="24" t="s">
        <v>320</v>
      </c>
      <c r="J315" s="24" t="s">
        <v>320</v>
      </c>
      <c r="K315" s="24" t="s">
        <v>320</v>
      </c>
      <c r="L315" s="24" t="s">
        <v>320</v>
      </c>
      <c r="M315" s="24" t="s">
        <v>320</v>
      </c>
      <c r="N315" s="24" t="s">
        <v>320</v>
      </c>
      <c r="O315" s="24" t="s">
        <v>320</v>
      </c>
      <c r="P315" s="24" t="s">
        <v>320</v>
      </c>
      <c r="Q315" s="24" t="s">
        <v>320</v>
      </c>
      <c r="R315" s="24" t="s">
        <v>320</v>
      </c>
      <c r="S315" s="458" t="s">
        <v>1</v>
      </c>
    </row>
    <row r="316" spans="1:19" s="5" customFormat="1">
      <c r="A316" s="450"/>
      <c r="B316" s="451"/>
      <c r="C316" s="450"/>
      <c r="D316" s="34"/>
      <c r="E316" s="34"/>
      <c r="F316" s="34"/>
      <c r="G316" s="34"/>
      <c r="H316" s="34"/>
      <c r="I316" s="34"/>
      <c r="J316" s="34"/>
      <c r="K316" s="34"/>
      <c r="L316" s="34"/>
      <c r="M316" s="34"/>
      <c r="N316" s="34"/>
      <c r="O316" s="34"/>
      <c r="P316" s="34"/>
      <c r="Q316" s="34"/>
      <c r="R316" s="34"/>
      <c r="S316" s="459"/>
    </row>
    <row r="317" spans="1:19" s="33" customFormat="1" ht="21">
      <c r="A317" s="66">
        <v>1</v>
      </c>
      <c r="B317" s="74" t="s">
        <v>137</v>
      </c>
      <c r="C317" s="87" t="s">
        <v>8</v>
      </c>
      <c r="D317" s="34"/>
      <c r="E317" s="34"/>
      <c r="F317" s="34"/>
      <c r="G317" s="34"/>
      <c r="H317" s="34"/>
      <c r="I317" s="34"/>
      <c r="J317" s="34"/>
      <c r="K317" s="34"/>
      <c r="L317" s="34"/>
      <c r="M317" s="34"/>
      <c r="N317" s="34"/>
      <c r="O317" s="34"/>
      <c r="P317" s="34"/>
      <c r="Q317" s="34"/>
      <c r="R317" s="34"/>
      <c r="S317" s="95"/>
    </row>
    <row r="318" spans="1:19" s="33" customFormat="1">
      <c r="A318" s="97">
        <v>2</v>
      </c>
      <c r="B318" s="75" t="s">
        <v>136</v>
      </c>
      <c r="C318" s="98" t="s">
        <v>8</v>
      </c>
      <c r="D318" s="105"/>
      <c r="E318" s="105"/>
      <c r="F318" s="105"/>
      <c r="G318" s="105"/>
      <c r="H318" s="105"/>
      <c r="I318" s="105"/>
      <c r="J318" s="105"/>
      <c r="K318" s="105"/>
      <c r="L318" s="105"/>
      <c r="M318" s="105"/>
      <c r="N318" s="105"/>
      <c r="O318" s="105"/>
      <c r="P318" s="105"/>
      <c r="Q318" s="105"/>
      <c r="R318" s="105"/>
      <c r="S318" s="100"/>
    </row>
    <row r="319" spans="1:19" s="33" customFormat="1">
      <c r="A319" s="66" t="s">
        <v>126</v>
      </c>
      <c r="B319" s="74" t="s">
        <v>138</v>
      </c>
      <c r="C319" s="87" t="s">
        <v>8</v>
      </c>
      <c r="D319" s="34"/>
      <c r="E319" s="34"/>
      <c r="F319" s="34"/>
      <c r="G319" s="34"/>
      <c r="H319" s="34"/>
      <c r="I319" s="34"/>
      <c r="J319" s="34"/>
      <c r="K319" s="34"/>
      <c r="L319" s="34"/>
      <c r="M319" s="34"/>
      <c r="N319" s="34"/>
      <c r="O319" s="34"/>
      <c r="P319" s="34"/>
      <c r="Q319" s="34"/>
      <c r="R319" s="34"/>
      <c r="S319" s="95"/>
    </row>
    <row r="320" spans="1:19" s="33" customFormat="1">
      <c r="A320" s="66" t="s">
        <v>127</v>
      </c>
      <c r="B320" s="74" t="s">
        <v>139</v>
      </c>
      <c r="C320" s="87" t="s">
        <v>8</v>
      </c>
      <c r="D320" s="34"/>
      <c r="E320" s="34"/>
      <c r="F320" s="34"/>
      <c r="G320" s="34"/>
      <c r="H320" s="34"/>
      <c r="I320" s="34"/>
      <c r="J320" s="34"/>
      <c r="K320" s="34"/>
      <c r="L320" s="34"/>
      <c r="M320" s="34"/>
      <c r="N320" s="34"/>
      <c r="O320" s="34"/>
      <c r="P320" s="34"/>
      <c r="Q320" s="34"/>
      <c r="R320" s="34"/>
      <c r="S320" s="95"/>
    </row>
    <row r="321" spans="1:19" s="33" customFormat="1">
      <c r="A321" s="66" t="s">
        <v>128</v>
      </c>
      <c r="B321" s="74" t="s">
        <v>7</v>
      </c>
      <c r="C321" s="87" t="s">
        <v>8</v>
      </c>
      <c r="D321" s="34"/>
      <c r="E321" s="34"/>
      <c r="F321" s="34"/>
      <c r="G321" s="34"/>
      <c r="H321" s="34"/>
      <c r="I321" s="34"/>
      <c r="J321" s="34"/>
      <c r="K321" s="34"/>
      <c r="L321" s="34"/>
      <c r="M321" s="34"/>
      <c r="N321" s="34"/>
      <c r="O321" s="34"/>
      <c r="P321" s="34"/>
      <c r="Q321" s="34"/>
      <c r="R321" s="34"/>
      <c r="S321" s="95"/>
    </row>
    <row r="322" spans="1:19" s="33" customFormat="1">
      <c r="A322" s="97">
        <v>3</v>
      </c>
      <c r="B322" s="75" t="s">
        <v>99</v>
      </c>
      <c r="C322" s="98" t="s">
        <v>8</v>
      </c>
      <c r="D322" s="35"/>
      <c r="E322" s="35"/>
      <c r="F322" s="35"/>
      <c r="G322" s="35"/>
      <c r="H322" s="35"/>
      <c r="I322" s="35"/>
      <c r="J322" s="35"/>
      <c r="K322" s="35"/>
      <c r="L322" s="35"/>
      <c r="M322" s="35"/>
      <c r="N322" s="35"/>
      <c r="O322" s="35"/>
      <c r="P322" s="35"/>
      <c r="Q322" s="35"/>
      <c r="R322" s="35"/>
      <c r="S322" s="100"/>
    </row>
    <row r="323" spans="1:19" s="33" customFormat="1" ht="21">
      <c r="A323" s="66" t="s">
        <v>140</v>
      </c>
      <c r="B323" s="74" t="s">
        <v>143</v>
      </c>
      <c r="C323" s="87" t="s">
        <v>8</v>
      </c>
      <c r="D323" s="34"/>
      <c r="E323" s="34"/>
      <c r="F323" s="34"/>
      <c r="G323" s="34"/>
      <c r="H323" s="34"/>
      <c r="I323" s="34"/>
      <c r="J323" s="34"/>
      <c r="K323" s="34"/>
      <c r="L323" s="34"/>
      <c r="M323" s="34"/>
      <c r="N323" s="34"/>
      <c r="O323" s="34"/>
      <c r="P323" s="34"/>
      <c r="Q323" s="34"/>
      <c r="R323" s="34"/>
      <c r="S323" s="95"/>
    </row>
    <row r="324" spans="1:19" s="33" customFormat="1" ht="21">
      <c r="A324" s="66" t="s">
        <v>141</v>
      </c>
      <c r="B324" s="74" t="s">
        <v>142</v>
      </c>
      <c r="C324" s="87" t="s">
        <v>8</v>
      </c>
      <c r="D324" s="34"/>
      <c r="E324" s="34"/>
      <c r="F324" s="34"/>
      <c r="G324" s="34"/>
      <c r="H324" s="34"/>
      <c r="I324" s="34"/>
      <c r="J324" s="34"/>
      <c r="K324" s="34"/>
      <c r="L324" s="34"/>
      <c r="M324" s="34"/>
      <c r="N324" s="34"/>
      <c r="O324" s="34"/>
      <c r="P324" s="34"/>
      <c r="Q324" s="34"/>
      <c r="R324" s="34"/>
      <c r="S324" s="95"/>
    </row>
    <row r="325" spans="1:19" s="33" customFormat="1">
      <c r="A325" s="66" t="s">
        <v>144</v>
      </c>
      <c r="B325" s="74" t="s">
        <v>145</v>
      </c>
      <c r="C325" s="87" t="s">
        <v>8</v>
      </c>
      <c r="D325" s="34"/>
      <c r="E325" s="34"/>
      <c r="F325" s="34"/>
      <c r="G325" s="34"/>
      <c r="H325" s="34"/>
      <c r="I325" s="34"/>
      <c r="J325" s="34"/>
      <c r="K325" s="34"/>
      <c r="L325" s="34"/>
      <c r="M325" s="34"/>
      <c r="N325" s="34"/>
      <c r="O325" s="34"/>
      <c r="P325" s="34"/>
      <c r="Q325" s="34"/>
      <c r="R325" s="34"/>
      <c r="S325" s="95"/>
    </row>
    <row r="326" spans="1:19" s="33" customFormat="1">
      <c r="A326" s="97">
        <v>4</v>
      </c>
      <c r="B326" s="75" t="s">
        <v>135</v>
      </c>
      <c r="C326" s="98" t="s">
        <v>8</v>
      </c>
      <c r="D326" s="35"/>
      <c r="E326" s="35"/>
      <c r="F326" s="35"/>
      <c r="G326" s="35"/>
      <c r="H326" s="35"/>
      <c r="I326" s="35"/>
      <c r="J326" s="35"/>
      <c r="K326" s="35"/>
      <c r="L326" s="35"/>
      <c r="M326" s="35"/>
      <c r="N326" s="35"/>
      <c r="O326" s="35"/>
      <c r="P326" s="35"/>
      <c r="Q326" s="35"/>
      <c r="R326" s="35"/>
      <c r="S326" s="100"/>
    </row>
    <row r="327" spans="1:19" s="33" customFormat="1">
      <c r="A327" s="66" t="s">
        <v>44</v>
      </c>
      <c r="B327" s="74"/>
      <c r="C327" s="87" t="s">
        <v>8</v>
      </c>
      <c r="D327" s="34"/>
      <c r="E327" s="34"/>
      <c r="F327" s="34"/>
      <c r="G327" s="34"/>
      <c r="H327" s="34"/>
      <c r="I327" s="34"/>
      <c r="J327" s="34"/>
      <c r="K327" s="34"/>
      <c r="L327" s="34"/>
      <c r="M327" s="34"/>
      <c r="N327" s="34"/>
      <c r="O327" s="34"/>
      <c r="P327" s="34"/>
      <c r="Q327" s="34"/>
      <c r="R327" s="34"/>
      <c r="S327" s="95"/>
    </row>
    <row r="328" spans="1:19" s="33" customFormat="1">
      <c r="A328" s="66" t="s">
        <v>45</v>
      </c>
      <c r="B328" s="74"/>
      <c r="C328" s="87" t="s">
        <v>8</v>
      </c>
      <c r="D328" s="34"/>
      <c r="E328" s="34"/>
      <c r="F328" s="34"/>
      <c r="G328" s="34"/>
      <c r="H328" s="34"/>
      <c r="I328" s="34"/>
      <c r="J328" s="34"/>
      <c r="K328" s="34"/>
      <c r="L328" s="34"/>
      <c r="M328" s="34"/>
      <c r="N328" s="34"/>
      <c r="O328" s="34"/>
      <c r="P328" s="34"/>
      <c r="Q328" s="34"/>
      <c r="R328" s="34"/>
      <c r="S328" s="95"/>
    </row>
    <row r="329" spans="1:19" s="33" customFormat="1">
      <c r="A329" s="66" t="s">
        <v>46</v>
      </c>
      <c r="B329" s="74"/>
      <c r="C329" s="87" t="s">
        <v>8</v>
      </c>
      <c r="D329" s="34"/>
      <c r="E329" s="34"/>
      <c r="F329" s="34"/>
      <c r="G329" s="34"/>
      <c r="H329" s="34"/>
      <c r="I329" s="34"/>
      <c r="J329" s="34"/>
      <c r="K329" s="34"/>
      <c r="L329" s="34"/>
      <c r="M329" s="34"/>
      <c r="N329" s="34"/>
      <c r="O329" s="34"/>
      <c r="P329" s="34"/>
      <c r="Q329" s="34"/>
      <c r="R329" s="34"/>
      <c r="S329" s="95"/>
    </row>
    <row r="330" spans="1:19" s="33" customFormat="1">
      <c r="A330" s="66" t="s">
        <v>302</v>
      </c>
      <c r="B330" s="74"/>
      <c r="C330" s="87" t="s">
        <v>8</v>
      </c>
      <c r="D330" s="34"/>
      <c r="E330" s="34"/>
      <c r="F330" s="34"/>
      <c r="G330" s="34"/>
      <c r="H330" s="34"/>
      <c r="I330" s="34"/>
      <c r="J330" s="34"/>
      <c r="K330" s="34"/>
      <c r="L330" s="34"/>
      <c r="M330" s="34"/>
      <c r="N330" s="34"/>
      <c r="O330" s="34"/>
      <c r="P330" s="34"/>
      <c r="Q330" s="34"/>
      <c r="R330" s="34"/>
      <c r="S330" s="95"/>
    </row>
    <row r="331" spans="1:19" s="33" customFormat="1">
      <c r="A331" s="97">
        <v>5</v>
      </c>
      <c r="B331" s="75" t="s">
        <v>148</v>
      </c>
      <c r="C331" s="98" t="s">
        <v>8</v>
      </c>
      <c r="D331" s="35"/>
      <c r="E331" s="35"/>
      <c r="F331" s="35"/>
      <c r="G331" s="35"/>
      <c r="H331" s="35"/>
      <c r="I331" s="35"/>
      <c r="J331" s="35"/>
      <c r="K331" s="35"/>
      <c r="L331" s="35"/>
      <c r="M331" s="35"/>
      <c r="N331" s="35"/>
      <c r="O331" s="35"/>
      <c r="P331" s="35"/>
      <c r="Q331" s="35"/>
      <c r="R331" s="35"/>
      <c r="S331" s="100"/>
    </row>
    <row r="332" spans="1:19" s="33" customFormat="1">
      <c r="A332" s="66" t="s">
        <v>149</v>
      </c>
      <c r="B332" s="75"/>
      <c r="C332" s="98"/>
      <c r="D332" s="35"/>
      <c r="E332" s="35"/>
      <c r="F332" s="35"/>
      <c r="G332" s="35"/>
      <c r="H332" s="35"/>
      <c r="I332" s="35"/>
      <c r="J332" s="35"/>
      <c r="K332" s="35"/>
      <c r="L332" s="35"/>
      <c r="M332" s="35"/>
      <c r="N332" s="35"/>
      <c r="O332" s="35"/>
      <c r="P332" s="35"/>
      <c r="Q332" s="35"/>
      <c r="R332" s="35"/>
      <c r="S332" s="100"/>
    </row>
    <row r="333" spans="1:19" s="33" customFormat="1">
      <c r="A333" s="66" t="s">
        <v>302</v>
      </c>
      <c r="B333" s="74"/>
      <c r="C333" s="87" t="s">
        <v>8</v>
      </c>
      <c r="D333" s="34"/>
      <c r="E333" s="34"/>
      <c r="F333" s="34"/>
      <c r="G333" s="34"/>
      <c r="H333" s="34"/>
      <c r="I333" s="34"/>
      <c r="J333" s="34"/>
      <c r="K333" s="34"/>
      <c r="L333" s="34"/>
      <c r="M333" s="34"/>
      <c r="N333" s="34"/>
      <c r="O333" s="34"/>
      <c r="P333" s="34"/>
      <c r="Q333" s="34"/>
      <c r="R333" s="34"/>
      <c r="S333" s="95"/>
    </row>
    <row r="334" spans="1:19" s="33" customFormat="1">
      <c r="A334" s="97">
        <v>6</v>
      </c>
      <c r="B334" s="75" t="s">
        <v>172</v>
      </c>
      <c r="C334" s="98" t="s">
        <v>8</v>
      </c>
      <c r="D334" s="35"/>
      <c r="E334" s="35"/>
      <c r="F334" s="35"/>
      <c r="G334" s="35"/>
      <c r="H334" s="35"/>
      <c r="I334" s="35"/>
      <c r="J334" s="35"/>
      <c r="K334" s="35"/>
      <c r="L334" s="35"/>
      <c r="M334" s="35"/>
      <c r="N334" s="35"/>
      <c r="O334" s="35"/>
      <c r="P334" s="35"/>
      <c r="Q334" s="35"/>
      <c r="R334" s="35"/>
      <c r="S334" s="100"/>
    </row>
    <row r="335" spans="1:19" s="68" customFormat="1">
      <c r="A335" s="3"/>
      <c r="B335" s="116" t="s">
        <v>146</v>
      </c>
      <c r="C335" s="87" t="s">
        <v>9</v>
      </c>
      <c r="D335" s="117"/>
      <c r="E335" s="117"/>
      <c r="F335" s="117"/>
      <c r="G335" s="117"/>
      <c r="H335" s="117"/>
      <c r="I335" s="117"/>
      <c r="J335" s="117"/>
      <c r="K335" s="117"/>
      <c r="L335" s="117"/>
      <c r="M335" s="117"/>
      <c r="N335" s="117"/>
      <c r="O335" s="117"/>
      <c r="P335" s="117"/>
      <c r="Q335" s="117"/>
      <c r="R335" s="117"/>
      <c r="S335" s="95"/>
    </row>
    <row r="336" spans="1:19" s="33" customFormat="1">
      <c r="A336" s="97">
        <v>7</v>
      </c>
      <c r="B336" s="75" t="s">
        <v>147</v>
      </c>
      <c r="C336" s="98" t="s">
        <v>8</v>
      </c>
      <c r="D336" s="35"/>
      <c r="E336" s="35"/>
      <c r="F336" s="35"/>
      <c r="G336" s="35"/>
      <c r="H336" s="35"/>
      <c r="I336" s="35"/>
      <c r="J336" s="35"/>
      <c r="K336" s="35"/>
      <c r="L336" s="35"/>
      <c r="M336" s="35"/>
      <c r="N336" s="35"/>
      <c r="O336" s="35"/>
      <c r="P336" s="35"/>
      <c r="Q336" s="35"/>
      <c r="R336" s="35"/>
      <c r="S336" s="100"/>
    </row>
    <row r="337" spans="1:19" s="33" customFormat="1">
      <c r="A337" s="66">
        <v>8</v>
      </c>
      <c r="B337" s="74" t="s">
        <v>150</v>
      </c>
      <c r="C337" s="87" t="s">
        <v>8</v>
      </c>
      <c r="D337" s="34"/>
      <c r="E337" s="34"/>
      <c r="F337" s="34"/>
      <c r="G337" s="34"/>
      <c r="H337" s="34"/>
      <c r="I337" s="34"/>
      <c r="J337" s="34"/>
      <c r="K337" s="34"/>
      <c r="L337" s="34"/>
      <c r="M337" s="34"/>
      <c r="N337" s="34"/>
      <c r="O337" s="34"/>
      <c r="P337" s="34"/>
      <c r="Q337" s="34"/>
      <c r="R337" s="34"/>
      <c r="S337" s="95"/>
    </row>
    <row r="338" spans="1:19" s="33" customFormat="1">
      <c r="A338" s="66">
        <v>9</v>
      </c>
      <c r="B338" s="74" t="s">
        <v>171</v>
      </c>
      <c r="C338" s="87" t="s">
        <v>9</v>
      </c>
      <c r="D338" s="34"/>
      <c r="E338" s="34"/>
      <c r="F338" s="34"/>
      <c r="G338" s="34"/>
      <c r="H338" s="34"/>
      <c r="I338" s="34"/>
      <c r="J338" s="34"/>
      <c r="K338" s="34"/>
      <c r="L338" s="34"/>
      <c r="M338" s="34"/>
      <c r="N338" s="34"/>
      <c r="O338" s="34"/>
      <c r="P338" s="34"/>
      <c r="Q338" s="34"/>
      <c r="R338" s="34"/>
      <c r="S338" s="95"/>
    </row>
    <row r="340" spans="1:19" s="29" customFormat="1" ht="30" customHeight="1">
      <c r="A340" s="30"/>
      <c r="B340" s="29" t="s">
        <v>317</v>
      </c>
      <c r="C340" s="30"/>
      <c r="D340" s="31"/>
      <c r="E340" s="31"/>
      <c r="F340" s="31"/>
      <c r="G340" s="31"/>
      <c r="H340" s="31"/>
      <c r="I340" s="31"/>
      <c r="J340" s="31"/>
      <c r="K340" s="31"/>
      <c r="L340" s="31"/>
      <c r="M340" s="31"/>
      <c r="N340" s="31"/>
      <c r="O340" s="31"/>
      <c r="P340" s="31"/>
      <c r="Q340" s="31"/>
      <c r="R340" s="31"/>
      <c r="S340" s="86"/>
    </row>
    <row r="341" spans="1:19">
      <c r="B341" s="39" t="s">
        <v>164</v>
      </c>
    </row>
    <row r="342" spans="1:19" s="5" customFormat="1" ht="12.75" customHeight="1">
      <c r="A342" s="449" t="s">
        <v>23</v>
      </c>
      <c r="B342" s="451" t="s">
        <v>4</v>
      </c>
      <c r="C342" s="449" t="s">
        <v>2</v>
      </c>
      <c r="D342" s="24" t="s">
        <v>320</v>
      </c>
      <c r="E342" s="24" t="s">
        <v>320</v>
      </c>
      <c r="F342" s="24" t="s">
        <v>320</v>
      </c>
      <c r="G342" s="24" t="s">
        <v>320</v>
      </c>
      <c r="H342" s="24" t="s">
        <v>320</v>
      </c>
      <c r="I342" s="24" t="s">
        <v>320</v>
      </c>
      <c r="J342" s="24" t="s">
        <v>320</v>
      </c>
      <c r="K342" s="24" t="s">
        <v>320</v>
      </c>
      <c r="L342" s="24" t="s">
        <v>320</v>
      </c>
      <c r="M342" s="24" t="s">
        <v>320</v>
      </c>
      <c r="N342" s="24" t="s">
        <v>320</v>
      </c>
      <c r="O342" s="24" t="s">
        <v>320</v>
      </c>
      <c r="P342" s="24" t="s">
        <v>320</v>
      </c>
      <c r="Q342" s="24" t="s">
        <v>320</v>
      </c>
      <c r="R342" s="24" t="s">
        <v>320</v>
      </c>
      <c r="S342" s="458" t="s">
        <v>1</v>
      </c>
    </row>
    <row r="343" spans="1:19" s="5" customFormat="1">
      <c r="A343" s="450"/>
      <c r="B343" s="451"/>
      <c r="C343" s="450"/>
      <c r="D343" s="34"/>
      <c r="E343" s="34"/>
      <c r="F343" s="34"/>
      <c r="G343" s="34"/>
      <c r="H343" s="34"/>
      <c r="I343" s="34"/>
      <c r="J343" s="34"/>
      <c r="K343" s="34"/>
      <c r="L343" s="34"/>
      <c r="M343" s="34"/>
      <c r="N343" s="34"/>
      <c r="O343" s="34"/>
      <c r="P343" s="34"/>
      <c r="Q343" s="34"/>
      <c r="R343" s="34"/>
      <c r="S343" s="459"/>
    </row>
    <row r="344" spans="1:19" s="33" customFormat="1">
      <c r="A344" s="97">
        <v>1</v>
      </c>
      <c r="B344" s="75" t="s">
        <v>173</v>
      </c>
      <c r="C344" s="98"/>
      <c r="D344" s="35"/>
      <c r="E344" s="35"/>
      <c r="F344" s="35"/>
      <c r="G344" s="35"/>
      <c r="H344" s="35"/>
      <c r="I344" s="35"/>
      <c r="J344" s="35"/>
      <c r="K344" s="35"/>
      <c r="L344" s="35"/>
      <c r="M344" s="35"/>
      <c r="N344" s="35"/>
      <c r="O344" s="35"/>
      <c r="P344" s="35"/>
      <c r="Q344" s="35"/>
      <c r="R344" s="35"/>
      <c r="S344" s="100"/>
    </row>
    <row r="345" spans="1:19" s="33" customFormat="1">
      <c r="A345" s="66" t="s">
        <v>24</v>
      </c>
      <c r="B345" s="74" t="s">
        <v>151</v>
      </c>
      <c r="C345" s="87" t="s">
        <v>3</v>
      </c>
      <c r="D345" s="34"/>
      <c r="E345" s="34"/>
      <c r="F345" s="34"/>
      <c r="G345" s="34"/>
      <c r="H345" s="34"/>
      <c r="I345" s="34"/>
      <c r="J345" s="34"/>
      <c r="K345" s="34"/>
      <c r="L345" s="34"/>
      <c r="M345" s="34"/>
      <c r="N345" s="34"/>
      <c r="O345" s="34"/>
      <c r="P345" s="34"/>
      <c r="Q345" s="34"/>
      <c r="R345" s="34"/>
      <c r="S345" s="95"/>
    </row>
    <row r="346" spans="1:19" s="33" customFormat="1">
      <c r="A346" s="66" t="s">
        <v>25</v>
      </c>
      <c r="B346" s="74" t="s">
        <v>152</v>
      </c>
      <c r="C346" s="87" t="s">
        <v>3</v>
      </c>
      <c r="D346" s="34"/>
      <c r="E346" s="34"/>
      <c r="F346" s="34"/>
      <c r="G346" s="34"/>
      <c r="H346" s="34"/>
      <c r="I346" s="34"/>
      <c r="J346" s="34"/>
      <c r="K346" s="34"/>
      <c r="L346" s="34"/>
      <c r="M346" s="34"/>
      <c r="N346" s="34"/>
      <c r="O346" s="34"/>
      <c r="P346" s="34"/>
      <c r="Q346" s="34"/>
      <c r="R346" s="34"/>
      <c r="S346" s="95"/>
    </row>
    <row r="347" spans="1:19" s="33" customFormat="1">
      <c r="A347" s="66" t="s">
        <v>26</v>
      </c>
      <c r="B347" s="74" t="s">
        <v>135</v>
      </c>
      <c r="C347" s="87" t="s">
        <v>3</v>
      </c>
      <c r="D347" s="34"/>
      <c r="E347" s="34"/>
      <c r="F347" s="34"/>
      <c r="G347" s="34"/>
      <c r="H347" s="34"/>
      <c r="I347" s="34"/>
      <c r="J347" s="34"/>
      <c r="K347" s="34"/>
      <c r="L347" s="34"/>
      <c r="M347" s="34"/>
      <c r="N347" s="34"/>
      <c r="O347" s="34"/>
      <c r="P347" s="34"/>
      <c r="Q347" s="34"/>
      <c r="R347" s="34"/>
      <c r="S347" s="95"/>
    </row>
    <row r="348" spans="1:19" s="33" customFormat="1">
      <c r="A348" s="66" t="s">
        <v>27</v>
      </c>
      <c r="B348" s="74" t="s">
        <v>145</v>
      </c>
      <c r="C348" s="87" t="s">
        <v>8</v>
      </c>
      <c r="D348" s="34"/>
      <c r="E348" s="34"/>
      <c r="F348" s="34"/>
      <c r="G348" s="34"/>
      <c r="H348" s="34"/>
      <c r="I348" s="34"/>
      <c r="J348" s="34"/>
      <c r="K348" s="34"/>
      <c r="L348" s="34"/>
      <c r="M348" s="34"/>
      <c r="N348" s="34"/>
      <c r="O348" s="34"/>
      <c r="P348" s="34"/>
      <c r="Q348" s="34"/>
      <c r="R348" s="34"/>
      <c r="S348" s="95"/>
    </row>
    <row r="349" spans="1:19" s="33" customFormat="1">
      <c r="A349" s="97">
        <v>2</v>
      </c>
      <c r="B349" s="75" t="s">
        <v>174</v>
      </c>
      <c r="C349" s="98"/>
      <c r="D349" s="35"/>
      <c r="E349" s="35"/>
      <c r="F349" s="35"/>
      <c r="G349" s="35"/>
      <c r="H349" s="35"/>
      <c r="I349" s="35"/>
      <c r="J349" s="35"/>
      <c r="K349" s="35"/>
      <c r="L349" s="35"/>
      <c r="M349" s="35"/>
      <c r="N349" s="35"/>
      <c r="O349" s="35"/>
      <c r="P349" s="35"/>
      <c r="Q349" s="35"/>
      <c r="R349" s="35"/>
      <c r="S349" s="100"/>
    </row>
    <row r="350" spans="1:19" s="33" customFormat="1">
      <c r="A350" s="66" t="s">
        <v>126</v>
      </c>
      <c r="B350" s="74" t="s">
        <v>154</v>
      </c>
      <c r="C350" s="98"/>
      <c r="D350" s="35"/>
      <c r="E350" s="35"/>
      <c r="F350" s="35"/>
      <c r="G350" s="35"/>
      <c r="H350" s="35"/>
      <c r="I350" s="35"/>
      <c r="J350" s="35"/>
      <c r="K350" s="35"/>
      <c r="L350" s="35"/>
      <c r="M350" s="35"/>
      <c r="N350" s="35"/>
      <c r="O350" s="35"/>
      <c r="P350" s="35"/>
      <c r="Q350" s="35"/>
      <c r="R350" s="35"/>
      <c r="S350" s="100"/>
    </row>
    <row r="351" spans="1:19" s="33" customFormat="1">
      <c r="A351" s="66" t="s">
        <v>127</v>
      </c>
      <c r="B351" s="74" t="s">
        <v>99</v>
      </c>
      <c r="C351" s="87" t="s">
        <v>3</v>
      </c>
      <c r="D351" s="34"/>
      <c r="E351" s="34"/>
      <c r="F351" s="34"/>
      <c r="G351" s="34"/>
      <c r="H351" s="34"/>
      <c r="I351" s="34"/>
      <c r="J351" s="34"/>
      <c r="K351" s="34"/>
      <c r="L351" s="34"/>
      <c r="M351" s="34"/>
      <c r="N351" s="34"/>
      <c r="O351" s="34"/>
      <c r="P351" s="34"/>
      <c r="Q351" s="34"/>
      <c r="R351" s="34"/>
      <c r="S351" s="95"/>
    </row>
    <row r="352" spans="1:19" s="33" customFormat="1">
      <c r="A352" s="66" t="s">
        <v>128</v>
      </c>
      <c r="B352" s="74" t="s">
        <v>153</v>
      </c>
      <c r="C352" s="87" t="s">
        <v>3</v>
      </c>
      <c r="D352" s="34"/>
      <c r="E352" s="34"/>
      <c r="F352" s="34"/>
      <c r="G352" s="34"/>
      <c r="H352" s="34"/>
      <c r="I352" s="34"/>
      <c r="J352" s="34"/>
      <c r="K352" s="34"/>
      <c r="L352" s="34"/>
      <c r="M352" s="34"/>
      <c r="N352" s="34"/>
      <c r="O352" s="34"/>
      <c r="P352" s="34"/>
      <c r="Q352" s="34"/>
      <c r="R352" s="34"/>
      <c r="S352" s="95"/>
    </row>
    <row r="353" spans="1:19" s="33" customFormat="1" ht="21">
      <c r="A353" s="97">
        <v>3</v>
      </c>
      <c r="B353" s="75" t="s">
        <v>175</v>
      </c>
      <c r="C353" s="98" t="s">
        <v>3</v>
      </c>
      <c r="D353" s="35"/>
      <c r="E353" s="35"/>
      <c r="F353" s="35"/>
      <c r="G353" s="35"/>
      <c r="H353" s="35"/>
      <c r="I353" s="35"/>
      <c r="J353" s="35"/>
      <c r="K353" s="35"/>
      <c r="L353" s="35"/>
      <c r="M353" s="35"/>
      <c r="N353" s="35"/>
      <c r="O353" s="35"/>
      <c r="P353" s="35"/>
      <c r="Q353" s="35"/>
      <c r="R353" s="35"/>
      <c r="S353" s="100"/>
    </row>
    <row r="354" spans="1:19" s="33" customFormat="1" ht="21">
      <c r="A354" s="97">
        <v>4</v>
      </c>
      <c r="B354" s="75" t="s">
        <v>176</v>
      </c>
      <c r="C354" s="98" t="s">
        <v>3</v>
      </c>
      <c r="D354" s="35"/>
      <c r="E354" s="35"/>
      <c r="F354" s="35"/>
      <c r="G354" s="35"/>
      <c r="H354" s="35"/>
      <c r="I354" s="35"/>
      <c r="J354" s="35"/>
      <c r="K354" s="35"/>
      <c r="L354" s="35"/>
      <c r="M354" s="35"/>
      <c r="N354" s="35"/>
      <c r="O354" s="35"/>
      <c r="P354" s="35"/>
      <c r="Q354" s="35"/>
      <c r="R354" s="35"/>
      <c r="S354" s="100"/>
    </row>
    <row r="355" spans="1:19" s="33" customFormat="1">
      <c r="A355" s="97">
        <v>5</v>
      </c>
      <c r="B355" s="75" t="s">
        <v>73</v>
      </c>
      <c r="C355" s="98" t="s">
        <v>3</v>
      </c>
      <c r="D355" s="99"/>
      <c r="E355" s="112"/>
      <c r="F355" s="113"/>
      <c r="G355" s="113"/>
      <c r="H355" s="113"/>
      <c r="I355" s="113"/>
      <c r="J355" s="113"/>
      <c r="K355" s="113"/>
      <c r="L355" s="113"/>
      <c r="M355" s="113"/>
      <c r="N355" s="113"/>
      <c r="O355" s="113"/>
      <c r="P355" s="113"/>
      <c r="Q355" s="113"/>
      <c r="R355" s="113"/>
      <c r="S355" s="114"/>
    </row>
    <row r="356" spans="1:19" s="33" customFormat="1">
      <c r="A356" s="141"/>
      <c r="B356" s="142"/>
      <c r="C356" s="143"/>
      <c r="D356" s="144"/>
      <c r="E356" s="144"/>
      <c r="F356" s="144"/>
      <c r="G356" s="144"/>
      <c r="H356" s="144"/>
      <c r="I356" s="144"/>
      <c r="J356" s="144"/>
      <c r="K356" s="144"/>
      <c r="L356" s="144"/>
      <c r="M356" s="144"/>
      <c r="N356" s="144"/>
      <c r="O356" s="144"/>
      <c r="P356" s="144"/>
      <c r="Q356" s="144"/>
      <c r="R356" s="144"/>
      <c r="S356" s="145"/>
    </row>
    <row r="357" spans="1:19" s="33" customFormat="1">
      <c r="A357" s="38"/>
      <c r="B357" s="39" t="s">
        <v>321</v>
      </c>
      <c r="C357" s="1"/>
      <c r="D357" s="37"/>
      <c r="E357" s="144"/>
      <c r="F357" s="144"/>
      <c r="G357" s="144"/>
      <c r="H357" s="144"/>
      <c r="I357" s="144"/>
      <c r="J357" s="144"/>
      <c r="K357" s="144"/>
      <c r="L357" s="144"/>
      <c r="M357" s="144"/>
      <c r="N357" s="144"/>
      <c r="O357" s="144"/>
      <c r="P357" s="144"/>
      <c r="Q357" s="144"/>
      <c r="R357" s="144"/>
      <c r="S357" s="145"/>
    </row>
    <row r="358" spans="1:19" s="33" customFormat="1" ht="42">
      <c r="A358" s="449" t="s">
        <v>23</v>
      </c>
      <c r="B358" s="451" t="s">
        <v>4</v>
      </c>
      <c r="C358" s="449" t="s">
        <v>2</v>
      </c>
      <c r="D358" s="26" t="s">
        <v>322</v>
      </c>
      <c r="E358" s="144"/>
      <c r="F358" s="144"/>
      <c r="G358" s="144"/>
      <c r="H358" s="144"/>
      <c r="I358" s="144"/>
      <c r="J358" s="144"/>
      <c r="K358" s="144"/>
      <c r="L358" s="144"/>
      <c r="M358" s="144"/>
      <c r="N358" s="144"/>
      <c r="O358" s="144"/>
      <c r="P358" s="144"/>
      <c r="Q358" s="144"/>
      <c r="R358" s="144"/>
      <c r="S358" s="145"/>
    </row>
    <row r="359" spans="1:19" s="33" customFormat="1">
      <c r="A359" s="450"/>
      <c r="B359" s="451"/>
      <c r="C359" s="450"/>
      <c r="D359" s="34"/>
      <c r="E359" s="144"/>
      <c r="F359" s="144"/>
      <c r="G359" s="144"/>
      <c r="H359" s="144"/>
      <c r="I359" s="144"/>
      <c r="J359" s="144"/>
      <c r="K359" s="144"/>
      <c r="L359" s="144"/>
      <c r="M359" s="144"/>
      <c r="N359" s="144"/>
      <c r="O359" s="144"/>
      <c r="P359" s="144"/>
      <c r="Q359" s="144"/>
      <c r="R359" s="144"/>
      <c r="S359" s="145"/>
    </row>
    <row r="360" spans="1:19" s="33" customFormat="1" ht="21">
      <c r="A360" s="97">
        <v>1</v>
      </c>
      <c r="B360" s="75" t="s">
        <v>199</v>
      </c>
      <c r="C360" s="98" t="s">
        <v>200</v>
      </c>
      <c r="D360" s="99"/>
      <c r="E360" s="144"/>
      <c r="F360" s="144"/>
      <c r="G360" s="144"/>
      <c r="H360" s="144"/>
      <c r="I360" s="144"/>
      <c r="J360" s="144"/>
      <c r="K360" s="144"/>
      <c r="L360" s="144"/>
      <c r="M360" s="144"/>
      <c r="N360" s="144"/>
      <c r="O360" s="144"/>
      <c r="P360" s="144"/>
      <c r="Q360" s="144"/>
      <c r="R360" s="144"/>
      <c r="S360" s="145"/>
    </row>
    <row r="361" spans="1:19" s="33" customFormat="1" ht="21">
      <c r="A361" s="97">
        <v>2</v>
      </c>
      <c r="B361" s="75" t="s">
        <v>199</v>
      </c>
      <c r="C361" s="98" t="s">
        <v>200</v>
      </c>
      <c r="D361" s="99"/>
      <c r="E361" s="144"/>
      <c r="F361" s="144"/>
      <c r="G361" s="144"/>
      <c r="H361" s="144"/>
      <c r="I361" s="144"/>
      <c r="J361" s="144"/>
      <c r="K361" s="144"/>
      <c r="L361" s="144"/>
      <c r="M361" s="144"/>
      <c r="N361" s="144"/>
      <c r="O361" s="144"/>
      <c r="P361" s="144"/>
      <c r="Q361" s="144"/>
      <c r="R361" s="144"/>
      <c r="S361" s="145"/>
    </row>
    <row r="362" spans="1:19" s="33" customFormat="1" ht="21">
      <c r="A362" s="97">
        <v>3</v>
      </c>
      <c r="B362" s="75" t="s">
        <v>199</v>
      </c>
      <c r="C362" s="98" t="s">
        <v>200</v>
      </c>
      <c r="D362" s="99"/>
      <c r="E362" s="144"/>
      <c r="F362" s="144"/>
      <c r="G362" s="144"/>
      <c r="H362" s="144"/>
      <c r="I362" s="144"/>
      <c r="J362" s="144"/>
      <c r="K362" s="144"/>
      <c r="L362" s="144"/>
      <c r="M362" s="144"/>
      <c r="N362" s="144"/>
      <c r="O362" s="144"/>
      <c r="P362" s="144"/>
      <c r="Q362" s="144"/>
      <c r="R362" s="144"/>
      <c r="S362" s="145"/>
    </row>
    <row r="363" spans="1:19" s="33" customFormat="1" ht="21">
      <c r="A363" s="97">
        <v>4</v>
      </c>
      <c r="B363" s="75" t="s">
        <v>199</v>
      </c>
      <c r="C363" s="98" t="s">
        <v>200</v>
      </c>
      <c r="D363" s="99"/>
      <c r="E363" s="144"/>
      <c r="F363" s="144"/>
      <c r="G363" s="144"/>
      <c r="H363" s="144"/>
      <c r="I363" s="144"/>
      <c r="J363" s="144"/>
      <c r="K363" s="144"/>
      <c r="L363" s="144"/>
      <c r="M363" s="144"/>
      <c r="N363" s="144"/>
      <c r="O363" s="144"/>
      <c r="P363" s="144"/>
      <c r="Q363" s="144"/>
      <c r="R363" s="144"/>
      <c r="S363" s="145"/>
    </row>
    <row r="364" spans="1:19" s="33" customFormat="1" ht="21">
      <c r="A364" s="97">
        <v>5</v>
      </c>
      <c r="B364" s="75" t="s">
        <v>199</v>
      </c>
      <c r="C364" s="98" t="s">
        <v>200</v>
      </c>
      <c r="D364" s="99"/>
      <c r="E364" s="144"/>
      <c r="F364" s="144"/>
      <c r="G364" s="144"/>
      <c r="H364" s="144"/>
      <c r="I364" s="144"/>
      <c r="J364" s="144"/>
      <c r="K364" s="144"/>
      <c r="L364" s="144"/>
      <c r="M364" s="144"/>
      <c r="N364" s="144"/>
      <c r="O364" s="144"/>
      <c r="P364" s="144"/>
      <c r="Q364" s="144"/>
      <c r="R364" s="144"/>
      <c r="S364" s="145"/>
    </row>
  </sheetData>
  <customSheetViews>
    <customSheetView guid="{DD16428E-FF7C-4F94-B8D8-9AF1FD599F85}" showPageBreaks="1" printArea="1" view="pageBreakPreview">
      <selection activeCell="L37" sqref="L37"/>
      <rowBreaks count="8" manualBreakCount="8">
        <brk id="85" max="20" man="1"/>
        <brk id="101" max="20" man="1"/>
        <brk id="161" max="20" man="1"/>
        <brk id="167" max="20" man="1"/>
        <brk id="253" max="20" man="1"/>
        <brk id="266" max="20" man="1"/>
        <brk id="337" max="20" man="1"/>
        <brk id="394" max="20" man="1"/>
      </rowBreaks>
      <pageMargins left="0.75" right="0.75" top="0.55000000000000004" bottom="0.55000000000000004" header="0.39" footer="0.37"/>
      <pageSetup paperSize="9" scale="49"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E18" sqref="E18"/>
      <rowBreaks count="5" manualBreakCount="5">
        <brk id="82" max="20" man="1"/>
        <brk id="148" max="20" man="1"/>
        <brk id="247" max="20" man="1"/>
        <brk id="341" max="20" man="1"/>
        <brk id="387" max="20" man="1"/>
      </rowBreaks>
      <pageMargins left="0.75" right="0.75" top="0.55000000000000004" bottom="0.55000000000000004" header="0.39" footer="0.37"/>
      <pageSetup paperSize="9" scale="49"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64">
      <selection activeCell="H272" sqref="H272"/>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3"/>
      <headerFooter alignWithMargins="0">
        <oddHeader>&amp;A</oddHeader>
        <oddFooter>Przygotował(a) Korneliusz Pylak &amp;D&amp;RStrona &amp;P</oddFooter>
      </headerFooter>
    </customSheetView>
    <customSheetView guid="{44FDA411-0A31-4887-B721-52473876CE2E}" showPageBreaks="1" printArea="1" view="pageBreakPreview">
      <selection activeCell="B2" sqref="B2"/>
      <rowBreaks count="5" manualBreakCount="5">
        <brk id="82" max="20" man="1"/>
        <brk id="151" max="20" man="1"/>
        <brk id="252" max="20" man="1"/>
        <brk id="345" max="20" man="1"/>
        <brk id="391" max="20" man="1"/>
      </rowBreaks>
      <pageMargins left="0.75" right="0.75" top="0.55000000000000004" bottom="0.55000000000000004" header="0.39" footer="0.37"/>
      <pageSetup paperSize="9" scale="49"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360">
      <selection activeCell="D113" sqref="D113"/>
      <rowBreaks count="8" manualBreakCount="8">
        <brk id="84" max="20" man="1"/>
        <brk id="100" max="20" man="1"/>
        <brk id="151" max="20" man="1"/>
        <brk id="157" max="20" man="1"/>
        <brk id="243" max="20" man="1"/>
        <brk id="256" max="20" man="1"/>
        <brk id="326" max="20" man="1"/>
        <brk id="383" max="20" man="1"/>
      </rowBreaks>
      <pageMargins left="0.75" right="0.75" top="0.55000000000000004" bottom="0.55000000000000004" header="0.39" footer="0.37"/>
      <pageSetup paperSize="9" scale="49"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topLeftCell="A235">
      <selection activeCell="B257" sqref="B257"/>
      <rowBreaks count="5" manualBreakCount="5">
        <brk id="81" max="20" man="1"/>
        <brk id="147" max="20" man="1"/>
        <brk id="246" max="20" man="1"/>
        <brk id="339" max="20" man="1"/>
        <brk id="385" max="20" man="1"/>
      </rowBreaks>
      <pageMargins left="0.75" right="0.75" top="0.55000000000000004" bottom="0.55000000000000004" header="0.39" footer="0.37"/>
      <pageSetup paperSize="9" scale="49"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85">
      <selection activeCell="B317" sqref="B317"/>
      <rowBreaks count="8" manualBreakCount="8">
        <brk id="84" max="20" man="1"/>
        <brk id="100" max="20" man="1"/>
        <brk id="160" max="20" man="1"/>
        <brk id="166" max="20" man="1"/>
        <brk id="252" max="20" man="1"/>
        <brk id="265" max="20" man="1"/>
        <brk id="335" max="20" man="1"/>
        <brk id="392" max="20" man="1"/>
      </rowBreaks>
      <pageMargins left="0.75" right="0.75" top="0.55000000000000004" bottom="0.55000000000000004" header="0.39" footer="0.37"/>
      <pageSetup paperSize="9" scale="49"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308">
      <selection activeCell="B338" sqref="B338"/>
      <rowBreaks count="7" manualBreakCount="7">
        <brk id="84" max="20" man="1"/>
        <brk id="100" max="20" man="1"/>
        <brk id="160" max="20" man="1"/>
        <brk id="166" max="20" man="1"/>
        <brk id="252" max="20" man="1"/>
        <brk id="265" max="20" man="1"/>
        <brk id="333" max="20" man="1"/>
      </rowBreaks>
      <pageMargins left="0.75" right="0.75" top="0.55000000000000004" bottom="0.55000000000000004" header="0.39" footer="0.37"/>
      <pageSetup paperSize="9" scale="49"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topLeftCell="A73">
      <selection activeCell="B87" sqref="B87"/>
      <rowBreaks count="5" manualBreakCount="5">
        <brk id="81" max="20" man="1"/>
        <brk id="140" max="20" man="1"/>
        <brk id="239" max="20" man="1"/>
        <brk id="332" max="20" man="1"/>
        <brk id="378" max="20" man="1"/>
      </rowBreaks>
      <pageMargins left="0.75" right="0.75" top="0.55000000000000004" bottom="0.55000000000000004" header="0.39" footer="0.37"/>
      <pageSetup paperSize="9" scale="49" fitToHeight="5" orientation="landscape" r:id="rId9"/>
      <headerFooter alignWithMargins="0">
        <oddHeader>&amp;A</oddHeader>
        <oddFooter>Przygotował(a) Korneliusz Pylak &amp;D&amp;RStrona &amp;P</oddFooter>
      </headerFooter>
    </customSheetView>
  </customSheetViews>
  <mergeCells count="81">
    <mergeCell ref="A358:A359"/>
    <mergeCell ref="B358:B359"/>
    <mergeCell ref="C358:C359"/>
    <mergeCell ref="A274:A275"/>
    <mergeCell ref="B274:B275"/>
    <mergeCell ref="C274:C275"/>
    <mergeCell ref="B301:B302"/>
    <mergeCell ref="C301:C302"/>
    <mergeCell ref="A315:A316"/>
    <mergeCell ref="B315:B316"/>
    <mergeCell ref="A342:A343"/>
    <mergeCell ref="B342:B343"/>
    <mergeCell ref="C342:C343"/>
    <mergeCell ref="C315:C316"/>
    <mergeCell ref="A301:A302"/>
    <mergeCell ref="A259:A260"/>
    <mergeCell ref="B259:B260"/>
    <mergeCell ref="C259:C260"/>
    <mergeCell ref="C127:C128"/>
    <mergeCell ref="A144:A145"/>
    <mergeCell ref="C209:C210"/>
    <mergeCell ref="A127:A128"/>
    <mergeCell ref="B127:B128"/>
    <mergeCell ref="C193:C194"/>
    <mergeCell ref="A177:A178"/>
    <mergeCell ref="A209:A210"/>
    <mergeCell ref="A161:A162"/>
    <mergeCell ref="A239:A240"/>
    <mergeCell ref="B239:B240"/>
    <mergeCell ref="C239:C240"/>
    <mergeCell ref="C161:C162"/>
    <mergeCell ref="A98:A99"/>
    <mergeCell ref="B98:B99"/>
    <mergeCell ref="A110:A111"/>
    <mergeCell ref="B110:B111"/>
    <mergeCell ref="C110:C111"/>
    <mergeCell ref="A193:A194"/>
    <mergeCell ref="B193:B194"/>
    <mergeCell ref="B177:B178"/>
    <mergeCell ref="C177:C178"/>
    <mergeCell ref="B209:B210"/>
    <mergeCell ref="B191:I191"/>
    <mergeCell ref="S3:S4"/>
    <mergeCell ref="S35:S36"/>
    <mergeCell ref="S49:S50"/>
    <mergeCell ref="S64:S65"/>
    <mergeCell ref="B64:B65"/>
    <mergeCell ref="C64:C65"/>
    <mergeCell ref="C49:C50"/>
    <mergeCell ref="C3:C4"/>
    <mergeCell ref="C35:C36"/>
    <mergeCell ref="A3:A4"/>
    <mergeCell ref="A35:A36"/>
    <mergeCell ref="A49:A50"/>
    <mergeCell ref="A64:A65"/>
    <mergeCell ref="B3:B4"/>
    <mergeCell ref="B35:B36"/>
    <mergeCell ref="B49:B50"/>
    <mergeCell ref="S315:S316"/>
    <mergeCell ref="S342:S343"/>
    <mergeCell ref="S259:S260"/>
    <mergeCell ref="S274:S275"/>
    <mergeCell ref="S301:S302"/>
    <mergeCell ref="C144:C145"/>
    <mergeCell ref="C98:C99"/>
    <mergeCell ref="S177:S178"/>
    <mergeCell ref="B175:I175"/>
    <mergeCell ref="S193:S194"/>
    <mergeCell ref="B161:B162"/>
    <mergeCell ref="S98:S99"/>
    <mergeCell ref="B108:I108"/>
    <mergeCell ref="B159:I159"/>
    <mergeCell ref="B142:I142"/>
    <mergeCell ref="B125:I125"/>
    <mergeCell ref="B144:B145"/>
    <mergeCell ref="S209:S210"/>
    <mergeCell ref="S239:S240"/>
    <mergeCell ref="S110:S111"/>
    <mergeCell ref="S127:S128"/>
    <mergeCell ref="S144:S145"/>
    <mergeCell ref="S161:S162"/>
  </mergeCells>
  <phoneticPr fontId="4" type="noConversion"/>
  <conditionalFormatting sqref="E315:R315 E342:R342 E259:R259 E301:R301 E274:R274 E239:R239 E177:R177 E193:R193 E209:R209 E161:R161 E144:R144 E127:R127 E110:R110 E64:R64 E98:R98 E35:R35 E49:R49 E3:R3">
    <cfRule type="cellIs" dxfId="0" priority="1" stopIfTrue="1" operator="equal">
      <formula>"Okres realiz."</formula>
    </cfRule>
  </conditionalFormatting>
  <pageMargins left="0.75" right="0.75" top="0.55000000000000004" bottom="0.55000000000000004" header="0.39" footer="0.37"/>
  <pageSetup paperSize="9" scale="49" fitToHeight="5" orientation="landscape" r:id="rId10"/>
  <headerFooter alignWithMargins="0">
    <oddHeader>&amp;A</oddHeader>
    <oddFooter>Przygotował(a) Korneliusz Pylak &amp;D&amp;RStrona &amp;P</oddFooter>
  </headerFooter>
  <rowBreaks count="8" manualBreakCount="8">
    <brk id="85" max="20" man="1"/>
    <brk id="101" max="20" man="1"/>
    <brk id="161" max="20" man="1"/>
    <brk id="167" max="20" man="1"/>
    <brk id="253" max="20" man="1"/>
    <brk id="266" max="20" man="1"/>
    <brk id="337" max="20" man="1"/>
    <brk id="394" max="20" man="1"/>
  </rowBreaks>
</worksheet>
</file>

<file path=xl/worksheets/sheet3.xml><?xml version="1.0" encoding="utf-8"?>
<worksheet xmlns="http://schemas.openxmlformats.org/spreadsheetml/2006/main" xmlns:r="http://schemas.openxmlformats.org/officeDocument/2006/relationships">
  <dimension ref="A2:Q39"/>
  <sheetViews>
    <sheetView tabSelected="1" zoomScaleNormal="80" workbookViewId="0">
      <selection activeCell="K24" sqref="K24"/>
    </sheetView>
  </sheetViews>
  <sheetFormatPr defaultRowHeight="12.75"/>
  <cols>
    <col min="1" max="1" width="7.85546875" customWidth="1"/>
    <col min="2" max="2" width="58.85546875" customWidth="1"/>
    <col min="3" max="3" width="11.5703125" customWidth="1"/>
  </cols>
  <sheetData>
    <row r="2" spans="1:17" ht="18">
      <c r="A2" s="462" t="s">
        <v>220</v>
      </c>
      <c r="B2" s="462"/>
      <c r="C2" s="462"/>
      <c r="D2" s="462"/>
      <c r="E2" s="462"/>
      <c r="F2" s="462"/>
      <c r="G2" s="462"/>
      <c r="H2" s="462"/>
      <c r="I2" s="462"/>
      <c r="J2" s="462"/>
      <c r="K2" s="462"/>
    </row>
    <row r="3" spans="1:17" ht="27">
      <c r="A3" s="158"/>
      <c r="B3" s="159"/>
    </row>
    <row r="4" spans="1:17" ht="45">
      <c r="A4" s="160"/>
      <c r="B4" s="213" t="s">
        <v>221</v>
      </c>
      <c r="C4" s="161"/>
      <c r="D4" s="463" t="s">
        <v>241</v>
      </c>
      <c r="E4" s="464"/>
      <c r="F4" s="464"/>
      <c r="G4" s="464"/>
      <c r="H4" s="464"/>
      <c r="I4" s="464"/>
      <c r="J4" s="464"/>
      <c r="K4" s="464"/>
      <c r="L4" s="464"/>
      <c r="M4" s="464"/>
      <c r="N4" s="464"/>
      <c r="O4" s="464"/>
      <c r="P4" s="465"/>
    </row>
    <row r="5" spans="1:17">
      <c r="A5" s="158"/>
      <c r="D5" s="162"/>
    </row>
    <row r="6" spans="1:17">
      <c r="A6" s="158"/>
      <c r="B6" s="163"/>
      <c r="C6" s="163"/>
      <c r="D6" s="163"/>
    </row>
    <row r="7" spans="1:17">
      <c r="A7" s="158"/>
      <c r="B7" s="164"/>
      <c r="C7" s="165" t="s">
        <v>320</v>
      </c>
      <c r="D7" s="165" t="s">
        <v>320</v>
      </c>
      <c r="E7" s="165" t="s">
        <v>320</v>
      </c>
      <c r="F7" s="165" t="s">
        <v>320</v>
      </c>
      <c r="G7" s="165" t="s">
        <v>320</v>
      </c>
      <c r="H7" s="165" t="s">
        <v>320</v>
      </c>
      <c r="I7" s="165" t="s">
        <v>320</v>
      </c>
      <c r="J7" s="165" t="s">
        <v>320</v>
      </c>
      <c r="K7" s="165" t="s">
        <v>320</v>
      </c>
      <c r="L7" s="165" t="s">
        <v>320</v>
      </c>
      <c r="M7" s="165" t="s">
        <v>320</v>
      </c>
      <c r="N7" s="165" t="s">
        <v>320</v>
      </c>
      <c r="O7" s="165" t="s">
        <v>320</v>
      </c>
      <c r="P7" s="165" t="s">
        <v>320</v>
      </c>
      <c r="Q7" s="165" t="s">
        <v>320</v>
      </c>
    </row>
    <row r="8" spans="1:17">
      <c r="A8" s="166"/>
      <c r="B8" s="167"/>
      <c r="C8" s="172"/>
      <c r="D8" s="172"/>
      <c r="E8" s="172"/>
      <c r="F8" s="172"/>
      <c r="G8" s="172"/>
      <c r="H8" s="172"/>
      <c r="I8" s="172"/>
      <c r="J8" s="172"/>
      <c r="K8" s="172"/>
      <c r="L8" s="172"/>
      <c r="M8" s="172"/>
      <c r="N8" s="172"/>
      <c r="O8" s="172"/>
      <c r="P8" s="172"/>
      <c r="Q8" s="172"/>
    </row>
    <row r="9" spans="1:17">
      <c r="A9" s="168"/>
      <c r="B9" s="168" t="s">
        <v>222</v>
      </c>
      <c r="C9" s="169"/>
      <c r="D9" s="169"/>
      <c r="E9" s="169"/>
      <c r="F9" s="169"/>
      <c r="G9" s="169"/>
      <c r="H9" s="169"/>
      <c r="I9" s="169"/>
      <c r="J9" s="169"/>
      <c r="K9" s="169"/>
      <c r="L9" s="169"/>
      <c r="M9" s="169"/>
      <c r="N9" s="169"/>
      <c r="O9" s="169"/>
      <c r="P9" s="169"/>
      <c r="Q9" s="169"/>
    </row>
    <row r="10" spans="1:17">
      <c r="A10" s="170">
        <v>1</v>
      </c>
      <c r="B10" s="171" t="s">
        <v>205</v>
      </c>
      <c r="C10" s="172"/>
      <c r="D10" s="172"/>
      <c r="E10" s="172"/>
      <c r="F10" s="172"/>
      <c r="G10" s="172"/>
      <c r="H10" s="172"/>
      <c r="I10" s="172"/>
      <c r="J10" s="172"/>
      <c r="K10" s="172"/>
      <c r="L10" s="172"/>
      <c r="M10" s="172"/>
      <c r="N10" s="172"/>
      <c r="O10" s="172"/>
      <c r="P10" s="172"/>
      <c r="Q10" s="172"/>
    </row>
    <row r="11" spans="1:17">
      <c r="A11" s="170">
        <v>2</v>
      </c>
      <c r="B11" s="171" t="s">
        <v>223</v>
      </c>
      <c r="C11" s="172"/>
      <c r="D11" s="172"/>
      <c r="E11" s="172"/>
      <c r="F11" s="172"/>
      <c r="G11" s="172"/>
      <c r="H11" s="172"/>
      <c r="I11" s="172"/>
      <c r="J11" s="172"/>
      <c r="K11" s="172"/>
      <c r="L11" s="172"/>
      <c r="M11" s="172"/>
      <c r="N11" s="172"/>
      <c r="O11" s="172"/>
      <c r="P11" s="172"/>
      <c r="Q11" s="172"/>
    </row>
    <row r="12" spans="1:17">
      <c r="A12" s="170">
        <v>3</v>
      </c>
      <c r="B12" s="171" t="s">
        <v>224</v>
      </c>
      <c r="C12" s="173"/>
      <c r="D12" s="173"/>
      <c r="E12" s="173"/>
      <c r="F12" s="173"/>
      <c r="G12" s="173"/>
      <c r="H12" s="173"/>
      <c r="I12" s="173"/>
      <c r="J12" s="173"/>
      <c r="K12" s="173"/>
      <c r="L12" s="173"/>
      <c r="M12" s="173"/>
      <c r="N12" s="173"/>
      <c r="O12" s="173"/>
      <c r="P12" s="173"/>
      <c r="Q12" s="173"/>
    </row>
    <row r="13" spans="1:17">
      <c r="A13" s="170">
        <v>4</v>
      </c>
      <c r="B13" s="171" t="s">
        <v>225</v>
      </c>
      <c r="C13" s="173"/>
      <c r="D13" s="173"/>
      <c r="E13" s="173"/>
      <c r="F13" s="173"/>
      <c r="G13" s="173"/>
      <c r="H13" s="173"/>
      <c r="I13" s="173"/>
      <c r="J13" s="173"/>
      <c r="K13" s="173"/>
      <c r="L13" s="173"/>
      <c r="M13" s="173"/>
      <c r="N13" s="173"/>
      <c r="O13" s="173"/>
      <c r="P13" s="173"/>
      <c r="Q13" s="173"/>
    </row>
    <row r="14" spans="1:17">
      <c r="A14" s="168">
        <v>5</v>
      </c>
      <c r="B14" s="174" t="s">
        <v>226</v>
      </c>
      <c r="C14" s="175">
        <f>C10-C11-C12-C13</f>
        <v>0</v>
      </c>
      <c r="D14" s="175">
        <f t="shared" ref="D14:K14" si="0">D10-D11-D12-D13</f>
        <v>0</v>
      </c>
      <c r="E14" s="175">
        <f t="shared" si="0"/>
        <v>0</v>
      </c>
      <c r="F14" s="175">
        <f t="shared" si="0"/>
        <v>0</v>
      </c>
      <c r="G14" s="175">
        <f t="shared" si="0"/>
        <v>0</v>
      </c>
      <c r="H14" s="175">
        <f t="shared" si="0"/>
        <v>0</v>
      </c>
      <c r="I14" s="175">
        <f t="shared" si="0"/>
        <v>0</v>
      </c>
      <c r="J14" s="175">
        <f t="shared" si="0"/>
        <v>0</v>
      </c>
      <c r="K14" s="175">
        <f t="shared" si="0"/>
        <v>0</v>
      </c>
      <c r="L14" s="175">
        <f t="shared" ref="L14:Q14" si="1">L10-L11-L12-L13</f>
        <v>0</v>
      </c>
      <c r="M14" s="175">
        <f t="shared" si="1"/>
        <v>0</v>
      </c>
      <c r="N14" s="175">
        <f t="shared" si="1"/>
        <v>0</v>
      </c>
      <c r="O14" s="175">
        <f t="shared" si="1"/>
        <v>0</v>
      </c>
      <c r="P14" s="175">
        <f t="shared" si="1"/>
        <v>0</v>
      </c>
      <c r="Q14" s="175">
        <f t="shared" si="1"/>
        <v>0</v>
      </c>
    </row>
    <row r="15" spans="1:17" ht="14.25">
      <c r="A15" s="176">
        <v>6</v>
      </c>
      <c r="B15" s="177" t="s">
        <v>227</v>
      </c>
      <c r="C15" s="173"/>
      <c r="D15" s="173"/>
      <c r="E15" s="173"/>
      <c r="F15" s="173"/>
      <c r="G15" s="173"/>
      <c r="H15" s="173"/>
      <c r="I15" s="173"/>
      <c r="J15" s="173"/>
      <c r="K15" s="173"/>
      <c r="L15" s="173"/>
      <c r="M15" s="173"/>
      <c r="N15" s="173"/>
      <c r="O15" s="173"/>
      <c r="P15" s="173"/>
      <c r="Q15" s="173"/>
    </row>
    <row r="16" spans="1:17" ht="13.5" thickBot="1">
      <c r="A16" s="168">
        <v>7</v>
      </c>
      <c r="B16" s="174" t="s">
        <v>228</v>
      </c>
      <c r="C16" s="178">
        <f>ROUND(C14*C15,2)</f>
        <v>0</v>
      </c>
      <c r="D16" s="179">
        <f t="shared" ref="D16:K16" si="2">ROUND(D14*D15,2)</f>
        <v>0</v>
      </c>
      <c r="E16" s="179">
        <f>ROUND(E14*E15,2)</f>
        <v>0</v>
      </c>
      <c r="F16" s="179">
        <f>ROUND(F14*F15,2)</f>
        <v>0</v>
      </c>
      <c r="G16" s="179">
        <f t="shared" si="2"/>
        <v>0</v>
      </c>
      <c r="H16" s="179">
        <f t="shared" si="2"/>
        <v>0</v>
      </c>
      <c r="I16" s="179">
        <f t="shared" si="2"/>
        <v>0</v>
      </c>
      <c r="J16" s="179">
        <f t="shared" si="2"/>
        <v>0</v>
      </c>
      <c r="K16" s="179">
        <f t="shared" si="2"/>
        <v>0</v>
      </c>
      <c r="L16" s="179">
        <f t="shared" ref="L16:Q16" si="3">ROUND(L14*L15,2)</f>
        <v>0</v>
      </c>
      <c r="M16" s="179">
        <f t="shared" si="3"/>
        <v>0</v>
      </c>
      <c r="N16" s="179">
        <f>ROUND(N14*N15,2)</f>
        <v>0</v>
      </c>
      <c r="O16" s="179">
        <f t="shared" si="3"/>
        <v>0</v>
      </c>
      <c r="P16" s="179">
        <f t="shared" si="3"/>
        <v>0</v>
      </c>
      <c r="Q16" s="179">
        <f t="shared" si="3"/>
        <v>0</v>
      </c>
    </row>
    <row r="17" spans="1:11" ht="13.5" thickBot="1">
      <c r="A17" s="180">
        <v>8</v>
      </c>
      <c r="B17" s="181" t="s">
        <v>229</v>
      </c>
      <c r="C17" s="182">
        <f>SUM(C16:Q16)</f>
        <v>0</v>
      </c>
      <c r="D17" s="183"/>
      <c r="E17" s="183"/>
      <c r="F17" s="183"/>
      <c r="G17" s="183"/>
      <c r="H17" s="183"/>
      <c r="I17" s="183"/>
      <c r="J17" s="183"/>
      <c r="K17" s="183"/>
    </row>
    <row r="18" spans="1:11">
      <c r="A18" s="184"/>
      <c r="B18" s="185"/>
      <c r="C18" s="186"/>
      <c r="D18" s="187"/>
      <c r="E18" s="187"/>
      <c r="F18" s="187"/>
      <c r="G18" s="187"/>
      <c r="H18" s="187"/>
      <c r="I18" s="188"/>
      <c r="J18" s="188"/>
      <c r="K18" s="188"/>
    </row>
    <row r="19" spans="1:11">
      <c r="A19" s="184"/>
      <c r="B19" s="185"/>
      <c r="C19" s="186"/>
      <c r="D19" s="187"/>
      <c r="E19" s="187"/>
      <c r="F19" s="187"/>
      <c r="G19" s="187"/>
      <c r="H19" s="187"/>
      <c r="I19" s="188"/>
      <c r="J19" s="188"/>
      <c r="K19" s="188"/>
    </row>
    <row r="20" spans="1:11" ht="13.5" thickBot="1">
      <c r="A20" s="184"/>
      <c r="B20" s="185"/>
      <c r="C20" s="186"/>
      <c r="D20" s="187"/>
      <c r="E20" s="187"/>
      <c r="F20" s="187"/>
      <c r="G20" s="187"/>
      <c r="H20" s="187"/>
      <c r="I20" s="188"/>
      <c r="J20" s="188"/>
      <c r="K20" s="188"/>
    </row>
    <row r="21" spans="1:11" ht="19.5" thickBot="1">
      <c r="A21" s="466" t="s">
        <v>230</v>
      </c>
      <c r="B21" s="467"/>
      <c r="C21" s="467"/>
      <c r="D21" s="467"/>
      <c r="E21" s="467"/>
      <c r="F21" s="467"/>
      <c r="G21" s="467"/>
      <c r="H21" s="468"/>
      <c r="I21" s="188"/>
      <c r="J21" s="188"/>
      <c r="K21" s="188"/>
    </row>
    <row r="22" spans="1:11">
      <c r="A22" s="184"/>
      <c r="B22" s="185"/>
      <c r="C22" s="189"/>
      <c r="D22" s="188"/>
      <c r="E22" s="188"/>
      <c r="F22" s="188"/>
      <c r="G22" s="188"/>
      <c r="H22" s="188"/>
      <c r="I22" s="188"/>
      <c r="J22" s="188"/>
      <c r="K22" s="188"/>
    </row>
    <row r="23" spans="1:11">
      <c r="A23" s="158"/>
      <c r="B23" s="190" t="s">
        <v>231</v>
      </c>
      <c r="C23" s="191"/>
      <c r="D23" s="192"/>
    </row>
    <row r="24" spans="1:11" ht="13.5" thickBot="1">
      <c r="A24" s="158"/>
      <c r="C24" s="193"/>
    </row>
    <row r="25" spans="1:11" ht="13.5" thickBot="1">
      <c r="A25" s="194"/>
      <c r="B25" s="164" t="s">
        <v>232</v>
      </c>
      <c r="C25" s="195"/>
      <c r="D25" s="158"/>
    </row>
    <row r="26" spans="1:11" ht="13.5" thickBot="1">
      <c r="A26" s="158"/>
      <c r="C26" s="196"/>
    </row>
    <row r="27" spans="1:11" ht="13.5" thickBot="1">
      <c r="A27" s="158"/>
      <c r="B27" s="197" t="s">
        <v>233</v>
      </c>
      <c r="C27" s="198">
        <f>C25-C17</f>
        <v>0</v>
      </c>
      <c r="D27" s="158"/>
      <c r="E27" s="199"/>
    </row>
    <row r="28" spans="1:11" ht="13.5" thickBot="1">
      <c r="A28" s="184"/>
      <c r="B28" s="200"/>
      <c r="C28" s="189"/>
      <c r="D28" s="188"/>
      <c r="E28" s="188"/>
      <c r="F28" s="188"/>
      <c r="G28" s="188"/>
      <c r="H28" s="188"/>
      <c r="I28" s="188"/>
      <c r="J28" s="188"/>
      <c r="K28" s="188"/>
    </row>
    <row r="29" spans="1:11" ht="13.5" thickBot="1">
      <c r="A29" s="184"/>
      <c r="B29" s="201" t="s">
        <v>234</v>
      </c>
      <c r="C29" s="202" t="e">
        <f>C27/C25</f>
        <v>#DIV/0!</v>
      </c>
      <c r="D29" s="203"/>
      <c r="E29" s="204"/>
      <c r="F29" s="204"/>
      <c r="G29" s="204"/>
      <c r="H29" s="204"/>
      <c r="I29" s="188"/>
      <c r="J29" s="188"/>
      <c r="K29" s="188"/>
    </row>
    <row r="30" spans="1:11">
      <c r="A30" s="184"/>
      <c r="B30" s="188"/>
      <c r="C30" s="188"/>
      <c r="D30" s="188"/>
      <c r="E30" s="188"/>
      <c r="F30" s="188"/>
      <c r="G30" s="188"/>
      <c r="H30" s="188"/>
      <c r="I30" s="188"/>
      <c r="J30" s="188"/>
      <c r="K30" s="188"/>
    </row>
    <row r="31" spans="1:11">
      <c r="A31" s="158"/>
    </row>
    <row r="32" spans="1:11">
      <c r="A32" s="158"/>
      <c r="B32" s="205" t="s">
        <v>235</v>
      </c>
      <c r="C32" s="206">
        <v>0</v>
      </c>
      <c r="D32" s="158" t="s">
        <v>236</v>
      </c>
    </row>
    <row r="33" spans="1:4">
      <c r="A33" s="158"/>
    </row>
    <row r="34" spans="1:4">
      <c r="A34" s="158"/>
    </row>
    <row r="35" spans="1:4" ht="13.5" thickBot="1">
      <c r="A35" s="158"/>
      <c r="C35" s="158"/>
    </row>
    <row r="36" spans="1:4" ht="13.5" thickBot="1">
      <c r="A36" s="158"/>
      <c r="B36" s="207" t="s">
        <v>237</v>
      </c>
      <c r="C36" s="208" t="e">
        <f>IF(C29&lt;C32,C29,C32)</f>
        <v>#DIV/0!</v>
      </c>
      <c r="D36" s="209" t="s">
        <v>240</v>
      </c>
    </row>
    <row r="37" spans="1:4" ht="13.5" thickBot="1">
      <c r="A37" s="158"/>
    </row>
    <row r="38" spans="1:4" ht="13.5" thickBot="1">
      <c r="A38" s="158"/>
      <c r="B38" s="210" t="s">
        <v>238</v>
      </c>
      <c r="C38" s="211" t="e">
        <f>C25*C36</f>
        <v>#DIV/0!</v>
      </c>
    </row>
    <row r="39" spans="1:4">
      <c r="A39" s="158"/>
    </row>
  </sheetData>
  <customSheetViews>
    <customSheetView guid="{DD16428E-FF7C-4F94-B8D8-9AF1FD599F85}">
      <selection activeCell="K24" sqref="K24"/>
      <pageMargins left="0.7" right="0.7" top="0.75" bottom="0.75" header="0.3" footer="0.3"/>
    </customSheetView>
    <customSheetView guid="{4602E273-8A89-481D-9FEF-5E03366F9612}">
      <selection activeCell="A2" sqref="A2:K2"/>
      <pageMargins left="0.7" right="0.7" top="0.75" bottom="0.75" header="0.3" footer="0.3"/>
    </customSheetView>
    <customSheetView guid="{1B48A8A8-AC0A-4254-81F0-806E07344756}">
      <selection activeCell="B18" sqref="B18"/>
      <pageMargins left="0.7" right="0.7" top="0.75" bottom="0.75" header="0.3" footer="0.3"/>
    </customSheetView>
    <customSheetView guid="{44FDA411-0A31-4887-B721-52473876CE2E}">
      <selection activeCell="B18" sqref="B18"/>
      <pageMargins left="0.7" right="0.7" top="0.75" bottom="0.75" header="0.3" footer="0.3"/>
    </customSheetView>
    <customSheetView guid="{291C328B-992B-494F-81D4-E8D3977E68B7}">
      <selection activeCell="B18" sqref="B18"/>
      <pageMargins left="0.7" right="0.7" top="0.75" bottom="0.75" header="0.3" footer="0.3"/>
    </customSheetView>
    <customSheetView guid="{BD6625AC-A2A3-4530-8F78-E5E3BD32F4DB}">
      <selection activeCell="B18" sqref="B18"/>
      <pageMargins left="0.7" right="0.7" top="0.75" bottom="0.75" header="0.3" footer="0.3"/>
    </customSheetView>
    <customSheetView guid="{23CCA949-FA54-4E12-8FF4-17C661F86A72}">
      <selection activeCell="B18" sqref="B18"/>
      <pageMargins left="0.7" right="0.7" top="0.75" bottom="0.75" header="0.3" footer="0.3"/>
    </customSheetView>
    <customSheetView guid="{F85C6F35-926A-4312-ADCC-3297BB731425}">
      <selection activeCell="B18" sqref="B18"/>
      <pageMargins left="0.7" right="0.7" top="0.75" bottom="0.75" header="0.3" footer="0.3"/>
    </customSheetView>
    <customSheetView guid="{0CF6CE1B-9FE7-4552-BA42-F0FE5F10A4B1}">
      <selection activeCell="A94" sqref="A94:XFD100"/>
      <pageMargins left="0.7" right="0.7" top="0.75" bottom="0.75" header="0.3" footer="0.3"/>
    </customSheetView>
  </customSheetViews>
  <mergeCells count="3">
    <mergeCell ref="A2:K2"/>
    <mergeCell ref="D4:P4"/>
    <mergeCell ref="A21:H2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9"/>
  <sheetViews>
    <sheetView workbookViewId="0">
      <selection activeCell="A2" sqref="A2:XFD2"/>
    </sheetView>
  </sheetViews>
  <sheetFormatPr defaultRowHeight="12.75"/>
  <cols>
    <col min="1" max="1" width="5" customWidth="1"/>
    <col min="2" max="2" width="71.42578125" customWidth="1"/>
    <col min="4" max="4" width="56" customWidth="1"/>
  </cols>
  <sheetData>
    <row r="1" spans="1:13" ht="13.5" thickBot="1">
      <c r="A1" s="322"/>
      <c r="B1" s="322"/>
      <c r="C1" s="322"/>
      <c r="D1" s="322"/>
    </row>
    <row r="2" spans="1:13" s="309" customFormat="1" ht="18.75" thickBot="1">
      <c r="A2" s="328" t="s">
        <v>306</v>
      </c>
      <c r="B2" s="434"/>
      <c r="C2" s="434"/>
      <c r="D2" s="434"/>
    </row>
    <row r="3" spans="1:13">
      <c r="A3" s="322"/>
      <c r="B3" s="322"/>
      <c r="C3" s="322"/>
      <c r="D3" s="322"/>
    </row>
    <row r="4" spans="1:13">
      <c r="A4" s="323" t="s">
        <v>23</v>
      </c>
      <c r="B4" s="324" t="s">
        <v>309</v>
      </c>
      <c r="C4" s="325" t="s">
        <v>307</v>
      </c>
      <c r="D4" s="325" t="s">
        <v>308</v>
      </c>
      <c r="E4" s="163"/>
      <c r="F4" s="163"/>
      <c r="G4" s="163"/>
      <c r="H4" s="163"/>
      <c r="I4" s="163"/>
      <c r="J4" s="163"/>
      <c r="K4" s="163"/>
      <c r="L4" s="163"/>
      <c r="M4" s="163"/>
    </row>
    <row r="5" spans="1:13">
      <c r="A5" s="326">
        <v>1</v>
      </c>
      <c r="B5" s="327"/>
      <c r="C5" s="327"/>
      <c r="D5" s="327"/>
      <c r="E5" s="163"/>
      <c r="F5" s="163"/>
      <c r="G5" s="163"/>
      <c r="H5" s="163"/>
      <c r="I5" s="163"/>
      <c r="J5" s="163"/>
      <c r="K5" s="163"/>
      <c r="L5" s="163"/>
      <c r="M5" s="163"/>
    </row>
    <row r="6" spans="1:13">
      <c r="A6" s="326">
        <v>2</v>
      </c>
      <c r="B6" s="327"/>
      <c r="C6" s="327"/>
      <c r="D6" s="327"/>
      <c r="E6" s="163"/>
      <c r="F6" s="163"/>
      <c r="G6" s="163"/>
      <c r="H6" s="163"/>
      <c r="I6" s="163"/>
      <c r="J6" s="163"/>
      <c r="K6" s="163"/>
      <c r="L6" s="163"/>
      <c r="M6" s="163"/>
    </row>
    <row r="7" spans="1:13">
      <c r="A7" s="326">
        <v>3</v>
      </c>
      <c r="B7" s="327"/>
      <c r="C7" s="327"/>
      <c r="D7" s="327"/>
      <c r="E7" s="163"/>
      <c r="F7" s="163"/>
      <c r="G7" s="163"/>
      <c r="H7" s="163"/>
      <c r="I7" s="163"/>
      <c r="J7" s="163"/>
      <c r="K7" s="163"/>
      <c r="L7" s="163"/>
      <c r="M7" s="163"/>
    </row>
    <row r="8" spans="1:13">
      <c r="A8" s="322"/>
      <c r="B8" s="322"/>
      <c r="C8" s="322"/>
      <c r="D8" s="322"/>
    </row>
    <row r="9" spans="1:13">
      <c r="A9" s="322"/>
      <c r="B9" s="322"/>
      <c r="C9" s="322"/>
      <c r="D9" s="322"/>
    </row>
  </sheetData>
  <customSheetViews>
    <customSheetView guid="{DD16428E-FF7C-4F94-B8D8-9AF1FD599F85}">
      <selection activeCell="A2" sqref="A2:XFD2"/>
      <pageMargins left="0.7" right="0.7" top="0.75" bottom="0.75" header="0.3" footer="0.3"/>
      <pageSetup paperSize="9" orientation="portrait" r:id="rId1"/>
    </customSheetView>
    <customSheetView guid="{4602E273-8A89-481D-9FEF-5E03366F9612}">
      <selection activeCell="B18" sqref="B18"/>
      <pageMargins left="0.7" right="0.7" top="0.75" bottom="0.75" header="0.3" footer="0.3"/>
      <pageSetup paperSize="9" orientation="portrait" r:id="rId2"/>
    </customSheetView>
    <customSheetView guid="{1B48A8A8-AC0A-4254-81F0-806E07344756}">
      <selection activeCell="A2" sqref="A2:XFD2"/>
      <pageMargins left="0.7" right="0.7" top="0.75" bottom="0.75" header="0.3" footer="0.3"/>
      <pageSetup paperSize="9" orientation="portrait" r:id="rId3"/>
    </customSheetView>
    <customSheetView guid="{44FDA411-0A31-4887-B721-52473876CE2E}">
      <selection activeCell="A2" sqref="A2"/>
      <pageMargins left="0.7" right="0.7" top="0.75" bottom="0.75" header="0.3" footer="0.3"/>
      <pageSetup paperSize="9" orientation="portrait" r:id="rId4"/>
    </customSheetView>
    <customSheetView guid="{291C328B-992B-494F-81D4-E8D3977E68B7}">
      <selection activeCell="D13" sqref="D13"/>
      <pageMargins left="0.7" right="0.7" top="0.75" bottom="0.75" header="0.3" footer="0.3"/>
      <pageSetup paperSize="9" orientation="portrait" r:id="rId5"/>
    </customSheetView>
    <customSheetView guid="{F85C6F35-926A-4312-ADCC-3297BB731425}">
      <selection activeCell="A2" sqref="A2:XFD2"/>
      <pageMargins left="0.7" right="0.7" top="0.75" bottom="0.75" header="0.3" footer="0.3"/>
      <pageSetup paperSize="9" orientation="portrait" r:id="rId6"/>
    </customSheetView>
    <customSheetView guid="{0CF6CE1B-9FE7-4552-BA42-F0FE5F10A4B1}">
      <selection activeCell="A2" sqref="A2:XFD2"/>
      <pageMargins left="0.7" right="0.7" top="0.75" bottom="0.75" header="0.3" footer="0.3"/>
      <pageSetup paperSize="9" orientation="portrait" r:id="rId7"/>
    </customSheetView>
  </customSheetViews>
  <pageMargins left="0.7" right="0.7" top="0.75" bottom="0.75" header="0.3" footer="0.3"/>
  <pageSetup paperSize="9" orientation="portrait" r:id="rId8"/>
</worksheet>
</file>

<file path=xl/worksheets/sheet5.xml><?xml version="1.0" encoding="utf-8"?>
<worksheet xmlns="http://schemas.openxmlformats.org/spreadsheetml/2006/main" xmlns:r="http://schemas.openxmlformats.org/officeDocument/2006/relationships">
  <dimension ref="A1:F2"/>
  <sheetViews>
    <sheetView workbookViewId="0">
      <selection activeCell="E6" sqref="E6"/>
    </sheetView>
  </sheetViews>
  <sheetFormatPr defaultRowHeight="12.75"/>
  <sheetData>
    <row r="1" spans="1:6" ht="13.5" thickBot="1"/>
    <row r="2" spans="1:6" s="309" customFormat="1" ht="18.75" thickBot="1">
      <c r="A2" s="328" t="s">
        <v>305</v>
      </c>
      <c r="B2" s="307"/>
      <c r="C2" s="307"/>
      <c r="D2" s="307"/>
      <c r="E2" s="307"/>
      <c r="F2" s="308"/>
    </row>
  </sheetData>
  <customSheetViews>
    <customSheetView guid="{DD16428E-FF7C-4F94-B8D8-9AF1FD599F85}">
      <selection activeCell="E6" sqref="E6"/>
      <pageMargins left="0.7" right="0.7" top="0.75" bottom="0.75" header="0.3" footer="0.3"/>
    </customSheetView>
    <customSheetView guid="{4602E273-8A89-481D-9FEF-5E03366F9612}">
      <selection activeCell="A2" sqref="A2:XFD2"/>
      <pageMargins left="0.7" right="0.7" top="0.75" bottom="0.75" header="0.3" footer="0.3"/>
    </customSheetView>
    <customSheetView guid="{1B48A8A8-AC0A-4254-81F0-806E07344756}">
      <selection activeCell="E6" sqref="E6"/>
      <pageMargins left="0.7" right="0.7" top="0.75" bottom="0.75" header="0.3" footer="0.3"/>
    </customSheetView>
    <customSheetView guid="{44FDA411-0A31-4887-B721-52473876CE2E}">
      <selection activeCell="A2" sqref="A2"/>
      <pageMargins left="0.7" right="0.7" top="0.75" bottom="0.75" header="0.3" footer="0.3"/>
    </customSheetView>
    <customSheetView guid="{291C328B-992B-494F-81D4-E8D3977E68B7}">
      <selection activeCell="A2" sqref="A2"/>
      <pageMargins left="0.7" right="0.7" top="0.75" bottom="0.75" header="0.3" footer="0.3"/>
    </customSheetView>
    <customSheetView guid="{BD6625AC-A2A3-4530-8F78-E5E3BD32F4DB}">
      <selection activeCell="D8" sqref="D8"/>
      <pageMargins left="0.7" right="0.7" top="0.75" bottom="0.75" header="0.3" footer="0.3"/>
    </customSheetView>
    <customSheetView guid="{F85C6F35-926A-4312-ADCC-3297BB731425}">
      <selection activeCell="E6" sqref="E6"/>
      <pageMargins left="0.7" right="0.7" top="0.75" bottom="0.75" header="0.3" footer="0.3"/>
    </customSheetView>
    <customSheetView guid="{0CF6CE1B-9FE7-4552-BA42-F0FE5F10A4B1}">
      <selection activeCell="E6" sqref="E6"/>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2"/>
  <sheetViews>
    <sheetView workbookViewId="0">
      <selection activeCell="A4" sqref="A4"/>
    </sheetView>
  </sheetViews>
  <sheetFormatPr defaultRowHeight="12.75"/>
  <cols>
    <col min="1" max="1" width="8.85546875" customWidth="1"/>
  </cols>
  <sheetData>
    <row r="1" spans="1:6" ht="13.5" thickBot="1"/>
    <row r="2" spans="1:6" s="309" customFormat="1" ht="18.75" thickBot="1">
      <c r="A2" s="328" t="s">
        <v>319</v>
      </c>
      <c r="B2" s="307"/>
      <c r="C2" s="307"/>
      <c r="D2" s="307"/>
      <c r="E2" s="307"/>
      <c r="F2" s="307"/>
    </row>
  </sheetData>
  <customSheetViews>
    <customSheetView guid="{DD16428E-FF7C-4F94-B8D8-9AF1FD599F85}">
      <selection activeCell="A4" sqref="A4"/>
      <pageMargins left="0.7" right="0.7" top="0.75" bottom="0.75" header="0.3" footer="0.3"/>
    </customSheetView>
    <customSheetView guid="{4602E273-8A89-481D-9FEF-5E03366F9612}">
      <selection activeCell="A2" sqref="A2"/>
      <pageMargins left="0.7" right="0.7" top="0.75" bottom="0.75" header="0.3" footer="0.3"/>
    </customSheetView>
    <customSheetView guid="{1B48A8A8-AC0A-4254-81F0-806E07344756}">
      <selection activeCell="A4" sqref="A4"/>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S46"/>
  <sheetViews>
    <sheetView topLeftCell="B10" zoomScale="80" zoomScaleNormal="80" workbookViewId="0">
      <selection activeCell="D36" sqref="D36:R36"/>
    </sheetView>
  </sheetViews>
  <sheetFormatPr defaultColWidth="9.140625" defaultRowHeight="12.75"/>
  <cols>
    <col min="1" max="1" width="13.7109375" hidden="1" customWidth="1"/>
    <col min="2" max="2" width="47.28515625" customWidth="1"/>
    <col min="3" max="18" width="13.42578125" customWidth="1"/>
  </cols>
  <sheetData>
    <row r="1" spans="1:19" ht="13.5" thickBot="1"/>
    <row r="2" spans="1:19" s="333" customFormat="1" ht="27" customHeight="1" thickBot="1">
      <c r="A2" s="329"/>
      <c r="B2" s="334" t="s">
        <v>282</v>
      </c>
      <c r="C2" s="330"/>
      <c r="D2" s="330"/>
      <c r="E2" s="330"/>
      <c r="F2" s="330"/>
      <c r="G2" s="330"/>
      <c r="H2" s="331"/>
      <c r="I2" s="331"/>
      <c r="J2" s="331"/>
      <c r="K2" s="331"/>
      <c r="L2" s="331"/>
      <c r="M2" s="331"/>
      <c r="N2" s="331"/>
      <c r="O2" s="331"/>
      <c r="P2" s="331"/>
      <c r="Q2" s="331"/>
      <c r="R2" s="331"/>
      <c r="S2" s="332"/>
    </row>
    <row r="3" spans="1:19" ht="15">
      <c r="A3" s="273"/>
      <c r="B3" s="273"/>
      <c r="C3" s="273"/>
      <c r="D3" s="273"/>
      <c r="E3" s="273"/>
      <c r="F3" s="273"/>
      <c r="G3" s="273"/>
      <c r="H3" s="273"/>
      <c r="I3" s="273"/>
      <c r="J3" s="273"/>
      <c r="K3" s="273"/>
      <c r="L3" s="273"/>
      <c r="M3" s="273"/>
      <c r="N3" s="273"/>
      <c r="O3" s="273"/>
      <c r="P3" s="273"/>
      <c r="Q3" s="273"/>
      <c r="R3" s="273"/>
      <c r="S3" s="273"/>
    </row>
    <row r="4" spans="1:19" ht="42" customHeight="1">
      <c r="A4" s="273"/>
      <c r="B4" s="469" t="s">
        <v>297</v>
      </c>
      <c r="C4" s="469"/>
      <c r="D4" s="469"/>
      <c r="E4" s="469"/>
      <c r="F4" s="469"/>
      <c r="G4" s="469"/>
      <c r="H4" s="273"/>
      <c r="I4" s="273"/>
      <c r="J4" s="273"/>
      <c r="K4" s="273"/>
      <c r="L4" s="273"/>
      <c r="M4" s="273"/>
      <c r="N4" s="273"/>
      <c r="O4" s="273"/>
      <c r="P4" s="273"/>
      <c r="Q4" s="273"/>
      <c r="R4" s="273"/>
      <c r="S4" s="273"/>
    </row>
    <row r="5" spans="1:19" ht="15">
      <c r="A5" s="273"/>
      <c r="B5" s="273"/>
      <c r="C5" s="273"/>
      <c r="D5" s="273"/>
      <c r="E5" s="273"/>
      <c r="F5" s="273"/>
      <c r="G5" s="273"/>
      <c r="H5" s="273"/>
      <c r="I5" s="273"/>
      <c r="J5" s="273"/>
      <c r="K5" s="273"/>
      <c r="L5" s="273"/>
      <c r="M5" s="273"/>
      <c r="N5" s="273"/>
      <c r="O5" s="273"/>
      <c r="P5" s="273"/>
      <c r="Q5" s="273"/>
      <c r="R5" s="273"/>
      <c r="S5" s="273"/>
    </row>
    <row r="6" spans="1:19" ht="18">
      <c r="A6" s="278"/>
      <c r="B6" s="274" t="s">
        <v>283</v>
      </c>
      <c r="C6" s="275"/>
      <c r="D6" s="276"/>
      <c r="E6" s="276"/>
      <c r="F6" s="276"/>
      <c r="G6" s="276"/>
      <c r="H6" s="276"/>
      <c r="I6" s="276"/>
      <c r="J6" s="276"/>
      <c r="K6" s="276"/>
      <c r="L6" s="276"/>
      <c r="M6" s="276"/>
      <c r="N6" s="276"/>
      <c r="O6" s="276"/>
      <c r="P6" s="276"/>
      <c r="Q6" s="276"/>
      <c r="R6" s="276"/>
      <c r="S6" s="277"/>
    </row>
    <row r="7" spans="1:19" ht="18">
      <c r="A7" s="278"/>
      <c r="B7" s="470" t="s">
        <v>4</v>
      </c>
      <c r="C7" s="471" t="s">
        <v>2</v>
      </c>
      <c r="D7" s="24" t="s">
        <v>320</v>
      </c>
      <c r="E7" s="24" t="s">
        <v>320</v>
      </c>
      <c r="F7" s="24" t="s">
        <v>320</v>
      </c>
      <c r="G7" s="24" t="s">
        <v>320</v>
      </c>
      <c r="H7" s="24" t="s">
        <v>320</v>
      </c>
      <c r="I7" s="24" t="s">
        <v>320</v>
      </c>
      <c r="J7" s="24" t="s">
        <v>320</v>
      </c>
      <c r="K7" s="24" t="s">
        <v>320</v>
      </c>
      <c r="L7" s="24" t="s">
        <v>320</v>
      </c>
      <c r="M7" s="24" t="s">
        <v>320</v>
      </c>
      <c r="N7" s="24" t="s">
        <v>320</v>
      </c>
      <c r="O7" s="24" t="s">
        <v>320</v>
      </c>
      <c r="P7" s="24" t="s">
        <v>320</v>
      </c>
      <c r="Q7" s="24" t="s">
        <v>320</v>
      </c>
      <c r="R7" s="24" t="s">
        <v>320</v>
      </c>
      <c r="S7" s="473" t="s">
        <v>1</v>
      </c>
    </row>
    <row r="8" spans="1:19" ht="18">
      <c r="A8" s="278"/>
      <c r="B8" s="470"/>
      <c r="C8" s="472"/>
      <c r="D8" s="448"/>
      <c r="E8" s="448"/>
      <c r="F8" s="448"/>
      <c r="G8" s="448"/>
      <c r="H8" s="448"/>
      <c r="I8" s="448"/>
      <c r="J8" s="448"/>
      <c r="K8" s="448"/>
      <c r="L8" s="448"/>
      <c r="M8" s="448"/>
      <c r="N8" s="448"/>
      <c r="O8" s="448"/>
      <c r="P8" s="448"/>
      <c r="Q8" s="448"/>
      <c r="R8" s="448"/>
      <c r="S8" s="474"/>
    </row>
    <row r="9" spans="1:19" ht="18">
      <c r="A9" s="278"/>
      <c r="B9" s="286" t="s">
        <v>284</v>
      </c>
      <c r="C9" s="287"/>
      <c r="D9" s="288"/>
      <c r="E9" s="288"/>
      <c r="F9" s="288"/>
      <c r="G9" s="288"/>
      <c r="H9" s="288"/>
      <c r="I9" s="288"/>
      <c r="J9" s="288"/>
      <c r="K9" s="288"/>
      <c r="L9" s="288"/>
      <c r="M9" s="288"/>
      <c r="N9" s="288"/>
      <c r="O9" s="288"/>
      <c r="P9" s="288"/>
      <c r="Q9" s="288"/>
      <c r="R9" s="288"/>
      <c r="S9" s="280"/>
    </row>
    <row r="10" spans="1:19" ht="18">
      <c r="A10" s="278"/>
      <c r="B10" s="279" t="s">
        <v>285</v>
      </c>
      <c r="C10" s="281" t="s">
        <v>286</v>
      </c>
      <c r="D10" s="249"/>
      <c r="E10" s="249"/>
      <c r="F10" s="249"/>
      <c r="G10" s="249"/>
      <c r="H10" s="249"/>
      <c r="I10" s="249"/>
      <c r="J10" s="249"/>
      <c r="K10" s="249"/>
      <c r="L10" s="249"/>
      <c r="M10" s="249"/>
      <c r="N10" s="249"/>
      <c r="O10" s="249"/>
      <c r="P10" s="249"/>
      <c r="Q10" s="249"/>
      <c r="R10" s="249"/>
      <c r="S10" s="280"/>
    </row>
    <row r="11" spans="1:19" ht="18">
      <c r="A11" s="278"/>
      <c r="B11" s="279" t="s">
        <v>287</v>
      </c>
      <c r="C11" s="281" t="s">
        <v>8</v>
      </c>
      <c r="D11" s="249"/>
      <c r="E11" s="249"/>
      <c r="F11" s="249"/>
      <c r="G11" s="249"/>
      <c r="H11" s="249"/>
      <c r="I11" s="249"/>
      <c r="J11" s="249"/>
      <c r="K11" s="249"/>
      <c r="L11" s="249"/>
      <c r="M11" s="249"/>
      <c r="N11" s="249"/>
      <c r="O11" s="249"/>
      <c r="P11" s="249"/>
      <c r="Q11" s="249"/>
      <c r="R11" s="249"/>
      <c r="S11" s="280"/>
    </row>
    <row r="12" spans="1:19" ht="18">
      <c r="A12" s="278"/>
      <c r="B12" s="286" t="s">
        <v>288</v>
      </c>
      <c r="C12" s="287"/>
      <c r="D12" s="288"/>
      <c r="E12" s="288"/>
      <c r="F12" s="288"/>
      <c r="G12" s="288"/>
      <c r="H12" s="288"/>
      <c r="I12" s="288"/>
      <c r="J12" s="288"/>
      <c r="K12" s="288"/>
      <c r="L12" s="288"/>
      <c r="M12" s="288"/>
      <c r="N12" s="288"/>
      <c r="O12" s="288"/>
      <c r="P12" s="288"/>
      <c r="Q12" s="288"/>
      <c r="R12" s="288"/>
      <c r="S12" s="280"/>
    </row>
    <row r="13" spans="1:19" ht="18">
      <c r="A13" s="278"/>
      <c r="B13" s="279" t="s">
        <v>289</v>
      </c>
      <c r="C13" s="281" t="s">
        <v>286</v>
      </c>
      <c r="D13" s="249"/>
      <c r="E13" s="249"/>
      <c r="F13" s="249"/>
      <c r="G13" s="249"/>
      <c r="H13" s="249"/>
      <c r="I13" s="249"/>
      <c r="J13" s="249"/>
      <c r="K13" s="249"/>
      <c r="L13" s="249"/>
      <c r="M13" s="249"/>
      <c r="N13" s="249"/>
      <c r="O13" s="249"/>
      <c r="P13" s="249"/>
      <c r="Q13" s="249"/>
      <c r="R13" s="249"/>
      <c r="S13" s="280"/>
    </row>
    <row r="14" spans="1:19" ht="18">
      <c r="A14" s="278"/>
      <c r="B14" s="279" t="s">
        <v>290</v>
      </c>
      <c r="C14" s="281" t="s">
        <v>8</v>
      </c>
      <c r="D14" s="249"/>
      <c r="E14" s="249"/>
      <c r="F14" s="249"/>
      <c r="G14" s="249"/>
      <c r="H14" s="249"/>
      <c r="I14" s="249"/>
      <c r="J14" s="249"/>
      <c r="K14" s="249"/>
      <c r="L14" s="249"/>
      <c r="M14" s="249"/>
      <c r="N14" s="249"/>
      <c r="O14" s="249"/>
      <c r="P14" s="249"/>
      <c r="Q14" s="249"/>
      <c r="R14" s="249"/>
      <c r="S14" s="280"/>
    </row>
    <row r="15" spans="1:19" ht="18">
      <c r="A15" s="278"/>
      <c r="B15" s="286" t="s">
        <v>291</v>
      </c>
      <c r="C15" s="287"/>
      <c r="D15" s="288"/>
      <c r="E15" s="288"/>
      <c r="F15" s="288"/>
      <c r="G15" s="288"/>
      <c r="H15" s="288"/>
      <c r="I15" s="288"/>
      <c r="J15" s="288"/>
      <c r="K15" s="288"/>
      <c r="L15" s="288"/>
      <c r="M15" s="288"/>
      <c r="N15" s="288"/>
      <c r="O15" s="288"/>
      <c r="P15" s="288"/>
      <c r="Q15" s="288"/>
      <c r="R15" s="288"/>
      <c r="S15" s="280"/>
    </row>
    <row r="16" spans="1:19" ht="18">
      <c r="A16" s="278"/>
      <c r="B16" s="279" t="s">
        <v>292</v>
      </c>
      <c r="C16" s="281" t="s">
        <v>286</v>
      </c>
      <c r="D16" s="249"/>
      <c r="E16" s="249"/>
      <c r="F16" s="249"/>
      <c r="G16" s="249"/>
      <c r="H16" s="249"/>
      <c r="I16" s="249"/>
      <c r="J16" s="249"/>
      <c r="K16" s="249"/>
      <c r="L16" s="249"/>
      <c r="M16" s="249"/>
      <c r="N16" s="249"/>
      <c r="O16" s="249"/>
      <c r="P16" s="249"/>
      <c r="Q16" s="249"/>
      <c r="R16" s="249"/>
      <c r="S16" s="280"/>
    </row>
    <row r="17" spans="1:19" ht="18">
      <c r="A17" s="278"/>
      <c r="B17" s="279" t="s">
        <v>293</v>
      </c>
      <c r="C17" s="281" t="s">
        <v>8</v>
      </c>
      <c r="D17" s="249"/>
      <c r="E17" s="249"/>
      <c r="F17" s="249"/>
      <c r="G17" s="249"/>
      <c r="H17" s="249"/>
      <c r="I17" s="249"/>
      <c r="J17" s="249"/>
      <c r="K17" s="249"/>
      <c r="L17" s="249"/>
      <c r="M17" s="249"/>
      <c r="N17" s="249"/>
      <c r="O17" s="249"/>
      <c r="P17" s="249"/>
      <c r="Q17" s="249"/>
      <c r="R17" s="249"/>
      <c r="S17" s="280"/>
    </row>
    <row r="18" spans="1:19" ht="18">
      <c r="A18" s="282"/>
      <c r="B18" s="283" t="s">
        <v>294</v>
      </c>
      <c r="C18" s="284" t="s">
        <v>8</v>
      </c>
      <c r="D18" s="265"/>
      <c r="E18" s="265"/>
      <c r="F18" s="265"/>
      <c r="G18" s="265"/>
      <c r="H18" s="265"/>
      <c r="I18" s="265"/>
      <c r="J18" s="265"/>
      <c r="K18" s="265"/>
      <c r="L18" s="265"/>
      <c r="M18" s="265"/>
      <c r="N18" s="265"/>
      <c r="O18" s="265"/>
      <c r="P18" s="265"/>
      <c r="Q18" s="265"/>
      <c r="R18" s="265"/>
      <c r="S18" s="285"/>
    </row>
    <row r="19" spans="1:19" ht="18">
      <c r="A19" s="278"/>
      <c r="B19" s="273"/>
      <c r="C19" s="273"/>
      <c r="D19" s="273"/>
      <c r="E19" s="273"/>
      <c r="F19" s="273"/>
      <c r="G19" s="273"/>
      <c r="H19" s="273"/>
      <c r="I19" s="273"/>
      <c r="J19" s="273"/>
      <c r="K19" s="273"/>
      <c r="L19" s="273"/>
      <c r="M19" s="273"/>
      <c r="N19" s="273"/>
      <c r="O19" s="273"/>
      <c r="P19" s="273"/>
      <c r="Q19" s="273"/>
      <c r="R19" s="273"/>
      <c r="S19" s="273"/>
    </row>
    <row r="20" spans="1:19" ht="18">
      <c r="A20" s="278"/>
      <c r="B20" s="274" t="s">
        <v>295</v>
      </c>
      <c r="C20" s="275"/>
      <c r="D20" s="276"/>
      <c r="E20" s="276"/>
      <c r="F20" s="276"/>
      <c r="G20" s="276"/>
      <c r="H20" s="276"/>
      <c r="I20" s="276"/>
      <c r="J20" s="276"/>
      <c r="K20" s="276"/>
      <c r="L20" s="276"/>
      <c r="M20" s="276"/>
      <c r="N20" s="276"/>
      <c r="O20" s="276"/>
      <c r="P20" s="276"/>
      <c r="Q20" s="276"/>
      <c r="R20" s="276"/>
      <c r="S20" s="277"/>
    </row>
    <row r="21" spans="1:19" ht="18">
      <c r="A21" s="278"/>
      <c r="B21" s="470" t="s">
        <v>4</v>
      </c>
      <c r="C21" s="471" t="s">
        <v>2</v>
      </c>
      <c r="D21" s="24" t="s">
        <v>320</v>
      </c>
      <c r="E21" s="24" t="s">
        <v>320</v>
      </c>
      <c r="F21" s="24" t="s">
        <v>320</v>
      </c>
      <c r="G21" s="24" t="s">
        <v>320</v>
      </c>
      <c r="H21" s="24" t="s">
        <v>320</v>
      </c>
      <c r="I21" s="24" t="s">
        <v>320</v>
      </c>
      <c r="J21" s="24" t="s">
        <v>320</v>
      </c>
      <c r="K21" s="24" t="s">
        <v>320</v>
      </c>
      <c r="L21" s="24" t="s">
        <v>320</v>
      </c>
      <c r="M21" s="24" t="s">
        <v>320</v>
      </c>
      <c r="N21" s="24" t="s">
        <v>320</v>
      </c>
      <c r="O21" s="24" t="s">
        <v>320</v>
      </c>
      <c r="P21" s="24" t="s">
        <v>320</v>
      </c>
      <c r="Q21" s="24" t="s">
        <v>320</v>
      </c>
      <c r="R21" s="24" t="s">
        <v>320</v>
      </c>
      <c r="S21" s="473" t="s">
        <v>1</v>
      </c>
    </row>
    <row r="22" spans="1:19" ht="18">
      <c r="A22" s="278"/>
      <c r="B22" s="470"/>
      <c r="C22" s="472"/>
      <c r="D22" s="448"/>
      <c r="E22" s="448"/>
      <c r="F22" s="448"/>
      <c r="G22" s="448"/>
      <c r="H22" s="448"/>
      <c r="I22" s="448"/>
      <c r="J22" s="448"/>
      <c r="K22" s="448"/>
      <c r="L22" s="448"/>
      <c r="M22" s="448"/>
      <c r="N22" s="448"/>
      <c r="O22" s="448"/>
      <c r="P22" s="448"/>
      <c r="Q22" s="448"/>
      <c r="R22" s="448"/>
      <c r="S22" s="474"/>
    </row>
    <row r="23" spans="1:19" ht="18">
      <c r="A23" s="278"/>
      <c r="B23" s="286" t="s">
        <v>284</v>
      </c>
      <c r="C23" s="287"/>
      <c r="D23" s="288"/>
      <c r="E23" s="288"/>
      <c r="F23" s="288"/>
      <c r="G23" s="288"/>
      <c r="H23" s="288"/>
      <c r="I23" s="288"/>
      <c r="J23" s="288"/>
      <c r="K23" s="288"/>
      <c r="L23" s="288"/>
      <c r="M23" s="288"/>
      <c r="N23" s="288"/>
      <c r="O23" s="288"/>
      <c r="P23" s="288"/>
      <c r="Q23" s="288"/>
      <c r="R23" s="288"/>
      <c r="S23" s="280"/>
    </row>
    <row r="24" spans="1:19" ht="18">
      <c r="A24" s="278"/>
      <c r="B24" s="279" t="s">
        <v>285</v>
      </c>
      <c r="C24" s="281" t="s">
        <v>286</v>
      </c>
      <c r="D24" s="249"/>
      <c r="E24" s="249"/>
      <c r="F24" s="249"/>
      <c r="G24" s="249"/>
      <c r="H24" s="249"/>
      <c r="I24" s="249"/>
      <c r="J24" s="249"/>
      <c r="K24" s="249"/>
      <c r="L24" s="249"/>
      <c r="M24" s="249"/>
      <c r="N24" s="249"/>
      <c r="O24" s="249"/>
      <c r="P24" s="249"/>
      <c r="Q24" s="249"/>
      <c r="R24" s="249"/>
      <c r="S24" s="280"/>
    </row>
    <row r="25" spans="1:19" ht="18">
      <c r="A25" s="278"/>
      <c r="B25" s="279" t="s">
        <v>287</v>
      </c>
      <c r="C25" s="281" t="s">
        <v>8</v>
      </c>
      <c r="D25" s="249"/>
      <c r="E25" s="249"/>
      <c r="F25" s="249"/>
      <c r="G25" s="249"/>
      <c r="H25" s="249"/>
      <c r="I25" s="249"/>
      <c r="J25" s="249"/>
      <c r="K25" s="249"/>
      <c r="L25" s="249"/>
      <c r="M25" s="249"/>
      <c r="N25" s="249"/>
      <c r="O25" s="249"/>
      <c r="P25" s="249"/>
      <c r="Q25" s="249"/>
      <c r="R25" s="249"/>
      <c r="S25" s="280"/>
    </row>
    <row r="26" spans="1:19" ht="18">
      <c r="A26" s="278"/>
      <c r="B26" s="286" t="s">
        <v>288</v>
      </c>
      <c r="C26" s="287"/>
      <c r="D26" s="288"/>
      <c r="E26" s="288"/>
      <c r="F26" s="288"/>
      <c r="G26" s="288"/>
      <c r="H26" s="288"/>
      <c r="I26" s="288"/>
      <c r="J26" s="288"/>
      <c r="K26" s="288"/>
      <c r="L26" s="288"/>
      <c r="M26" s="288"/>
      <c r="N26" s="288"/>
      <c r="O26" s="288"/>
      <c r="P26" s="288"/>
      <c r="Q26" s="288"/>
      <c r="R26" s="288"/>
      <c r="S26" s="280"/>
    </row>
    <row r="27" spans="1:19" ht="18">
      <c r="A27" s="278"/>
      <c r="B27" s="279" t="s">
        <v>289</v>
      </c>
      <c r="C27" s="281" t="s">
        <v>286</v>
      </c>
      <c r="D27" s="249"/>
      <c r="E27" s="249"/>
      <c r="F27" s="249"/>
      <c r="G27" s="249"/>
      <c r="H27" s="249"/>
      <c r="I27" s="249"/>
      <c r="J27" s="249"/>
      <c r="K27" s="249"/>
      <c r="L27" s="249"/>
      <c r="M27" s="249"/>
      <c r="N27" s="249"/>
      <c r="O27" s="249"/>
      <c r="P27" s="249"/>
      <c r="Q27" s="249"/>
      <c r="R27" s="249"/>
      <c r="S27" s="280"/>
    </row>
    <row r="28" spans="1:19" ht="18">
      <c r="A28" s="278"/>
      <c r="B28" s="279" t="s">
        <v>290</v>
      </c>
      <c r="C28" s="281" t="s">
        <v>8</v>
      </c>
      <c r="D28" s="249"/>
      <c r="E28" s="249"/>
      <c r="F28" s="249"/>
      <c r="G28" s="249"/>
      <c r="H28" s="249"/>
      <c r="I28" s="249"/>
      <c r="J28" s="249"/>
      <c r="K28" s="249"/>
      <c r="L28" s="249"/>
      <c r="M28" s="249"/>
      <c r="N28" s="249"/>
      <c r="O28" s="249"/>
      <c r="P28" s="249"/>
      <c r="Q28" s="249"/>
      <c r="R28" s="249"/>
      <c r="S28" s="280"/>
    </row>
    <row r="29" spans="1:19" ht="18">
      <c r="A29" s="278"/>
      <c r="B29" s="286" t="s">
        <v>291</v>
      </c>
      <c r="C29" s="287"/>
      <c r="D29" s="288"/>
      <c r="E29" s="288"/>
      <c r="F29" s="288"/>
      <c r="G29" s="288"/>
      <c r="H29" s="288"/>
      <c r="I29" s="288"/>
      <c r="J29" s="288"/>
      <c r="K29" s="288"/>
      <c r="L29" s="288"/>
      <c r="M29" s="288"/>
      <c r="N29" s="288"/>
      <c r="O29" s="288"/>
      <c r="P29" s="288"/>
      <c r="Q29" s="288"/>
      <c r="R29" s="288"/>
      <c r="S29" s="280"/>
    </row>
    <row r="30" spans="1:19" ht="18">
      <c r="A30" s="278"/>
      <c r="B30" s="279" t="s">
        <v>292</v>
      </c>
      <c r="C30" s="281" t="s">
        <v>286</v>
      </c>
      <c r="D30" s="249"/>
      <c r="E30" s="249"/>
      <c r="F30" s="249"/>
      <c r="G30" s="249"/>
      <c r="H30" s="249"/>
      <c r="I30" s="249"/>
      <c r="J30" s="249"/>
      <c r="K30" s="249"/>
      <c r="L30" s="249"/>
      <c r="M30" s="249"/>
      <c r="N30" s="249"/>
      <c r="O30" s="249"/>
      <c r="P30" s="249"/>
      <c r="Q30" s="249"/>
      <c r="R30" s="249"/>
      <c r="S30" s="280"/>
    </row>
    <row r="31" spans="1:19" ht="18">
      <c r="A31" s="278"/>
      <c r="B31" s="279" t="s">
        <v>293</v>
      </c>
      <c r="C31" s="281" t="s">
        <v>8</v>
      </c>
      <c r="D31" s="249"/>
      <c r="E31" s="249"/>
      <c r="F31" s="249"/>
      <c r="G31" s="249"/>
      <c r="H31" s="249"/>
      <c r="I31" s="249"/>
      <c r="J31" s="249"/>
      <c r="K31" s="249"/>
      <c r="L31" s="249"/>
      <c r="M31" s="249"/>
      <c r="N31" s="249"/>
      <c r="O31" s="249"/>
      <c r="P31" s="249"/>
      <c r="Q31" s="249"/>
      <c r="R31" s="249"/>
      <c r="S31" s="280"/>
    </row>
    <row r="32" spans="1:19" ht="18">
      <c r="A32" s="282"/>
      <c r="B32" s="283" t="s">
        <v>294</v>
      </c>
      <c r="C32" s="284" t="s">
        <v>8</v>
      </c>
      <c r="D32" s="265"/>
      <c r="E32" s="265"/>
      <c r="F32" s="265"/>
      <c r="G32" s="265"/>
      <c r="H32" s="265"/>
      <c r="I32" s="265"/>
      <c r="J32" s="265"/>
      <c r="K32" s="265"/>
      <c r="L32" s="265"/>
      <c r="M32" s="265"/>
      <c r="N32" s="265"/>
      <c r="O32" s="265"/>
      <c r="P32" s="265"/>
      <c r="Q32" s="265"/>
      <c r="R32" s="265"/>
      <c r="S32" s="285"/>
    </row>
    <row r="33" spans="1:19" ht="15">
      <c r="A33" s="273"/>
      <c r="B33" s="273"/>
      <c r="C33" s="273"/>
      <c r="D33" s="273"/>
      <c r="E33" s="273"/>
      <c r="F33" s="273"/>
      <c r="G33" s="273"/>
      <c r="H33" s="273"/>
      <c r="I33" s="273"/>
      <c r="J33" s="273"/>
      <c r="K33" s="273"/>
      <c r="L33" s="273"/>
      <c r="M33" s="273"/>
      <c r="N33" s="273"/>
      <c r="O33" s="273"/>
      <c r="P33" s="273"/>
      <c r="Q33" s="273"/>
      <c r="R33" s="273"/>
      <c r="S33" s="273"/>
    </row>
    <row r="34" spans="1:19" ht="15">
      <c r="A34" s="273"/>
      <c r="B34" s="274" t="s">
        <v>296</v>
      </c>
      <c r="C34" s="273"/>
      <c r="D34" s="273"/>
      <c r="E34" s="273"/>
      <c r="F34" s="273"/>
      <c r="G34" s="273"/>
      <c r="H34" s="273"/>
      <c r="I34" s="273"/>
      <c r="J34" s="273"/>
      <c r="K34" s="273"/>
      <c r="L34" s="273"/>
      <c r="M34" s="273"/>
      <c r="N34" s="273"/>
      <c r="O34" s="273"/>
      <c r="P34" s="273"/>
      <c r="Q34" s="273"/>
      <c r="R34" s="273"/>
      <c r="S34" s="273"/>
    </row>
    <row r="35" spans="1:19" ht="18">
      <c r="A35" s="278"/>
      <c r="B35" s="470" t="s">
        <v>4</v>
      </c>
      <c r="C35" s="471" t="s">
        <v>2</v>
      </c>
      <c r="D35" s="24" t="s">
        <v>320</v>
      </c>
      <c r="E35" s="24" t="s">
        <v>320</v>
      </c>
      <c r="F35" s="24" t="s">
        <v>320</v>
      </c>
      <c r="G35" s="24" t="s">
        <v>320</v>
      </c>
      <c r="H35" s="24" t="s">
        <v>320</v>
      </c>
      <c r="I35" s="24" t="s">
        <v>320</v>
      </c>
      <c r="J35" s="24" t="s">
        <v>320</v>
      </c>
      <c r="K35" s="24" t="s">
        <v>320</v>
      </c>
      <c r="L35" s="24" t="s">
        <v>320</v>
      </c>
      <c r="M35" s="24" t="s">
        <v>320</v>
      </c>
      <c r="N35" s="24" t="s">
        <v>320</v>
      </c>
      <c r="O35" s="24" t="s">
        <v>320</v>
      </c>
      <c r="P35" s="24" t="s">
        <v>320</v>
      </c>
      <c r="Q35" s="24" t="s">
        <v>320</v>
      </c>
      <c r="R35" s="24" t="s">
        <v>320</v>
      </c>
      <c r="S35" s="473" t="s">
        <v>1</v>
      </c>
    </row>
    <row r="36" spans="1:19" ht="18">
      <c r="A36" s="278"/>
      <c r="B36" s="470"/>
      <c r="C36" s="472"/>
      <c r="D36" s="448"/>
      <c r="E36" s="448"/>
      <c r="F36" s="448"/>
      <c r="G36" s="448"/>
      <c r="H36" s="448"/>
      <c r="I36" s="448"/>
      <c r="J36" s="448"/>
      <c r="K36" s="448"/>
      <c r="L36" s="448"/>
      <c r="M36" s="448"/>
      <c r="N36" s="448"/>
      <c r="O36" s="448"/>
      <c r="P36" s="448"/>
      <c r="Q36" s="448"/>
      <c r="R36" s="448"/>
      <c r="S36" s="474"/>
    </row>
    <row r="37" spans="1:19" ht="18">
      <c r="A37" s="278"/>
      <c r="B37" s="286" t="s">
        <v>284</v>
      </c>
      <c r="C37" s="287"/>
      <c r="D37" s="288"/>
      <c r="E37" s="288"/>
      <c r="F37" s="288"/>
      <c r="G37" s="288"/>
      <c r="H37" s="288"/>
      <c r="I37" s="288"/>
      <c r="J37" s="288"/>
      <c r="K37" s="288"/>
      <c r="L37" s="288"/>
      <c r="M37" s="288"/>
      <c r="N37" s="288"/>
      <c r="O37" s="288"/>
      <c r="P37" s="288"/>
      <c r="Q37" s="288"/>
      <c r="R37" s="288"/>
      <c r="S37" s="280"/>
    </row>
    <row r="38" spans="1:19" ht="18">
      <c r="A38" s="278"/>
      <c r="B38" s="279" t="s">
        <v>285</v>
      </c>
      <c r="C38" s="281" t="s">
        <v>286</v>
      </c>
      <c r="D38" s="249"/>
      <c r="E38" s="249"/>
      <c r="F38" s="249"/>
      <c r="G38" s="249"/>
      <c r="H38" s="249"/>
      <c r="I38" s="249"/>
      <c r="J38" s="249"/>
      <c r="K38" s="249"/>
      <c r="L38" s="249"/>
      <c r="M38" s="249"/>
      <c r="N38" s="249"/>
      <c r="O38" s="249"/>
      <c r="P38" s="249"/>
      <c r="Q38" s="249"/>
      <c r="R38" s="249"/>
      <c r="S38" s="280"/>
    </row>
    <row r="39" spans="1:19" ht="18">
      <c r="A39" s="278"/>
      <c r="B39" s="279" t="s">
        <v>287</v>
      </c>
      <c r="C39" s="281" t="s">
        <v>8</v>
      </c>
      <c r="D39" s="249"/>
      <c r="E39" s="249"/>
      <c r="F39" s="249"/>
      <c r="G39" s="249"/>
      <c r="H39" s="249"/>
      <c r="I39" s="249"/>
      <c r="J39" s="249"/>
      <c r="K39" s="249"/>
      <c r="L39" s="249"/>
      <c r="M39" s="249"/>
      <c r="N39" s="249"/>
      <c r="O39" s="249"/>
      <c r="P39" s="249"/>
      <c r="Q39" s="249"/>
      <c r="R39" s="249"/>
      <c r="S39" s="280"/>
    </row>
    <row r="40" spans="1:19" ht="18">
      <c r="A40" s="278"/>
      <c r="B40" s="286" t="s">
        <v>288</v>
      </c>
      <c r="C40" s="287"/>
      <c r="D40" s="288"/>
      <c r="E40" s="288"/>
      <c r="F40" s="288"/>
      <c r="G40" s="288"/>
      <c r="H40" s="288"/>
      <c r="I40" s="288"/>
      <c r="J40" s="288"/>
      <c r="K40" s="288"/>
      <c r="L40" s="288"/>
      <c r="M40" s="288"/>
      <c r="N40" s="288"/>
      <c r="O40" s="288"/>
      <c r="P40" s="288"/>
      <c r="Q40" s="288"/>
      <c r="R40" s="288"/>
      <c r="S40" s="280"/>
    </row>
    <row r="41" spans="1:19" ht="18">
      <c r="A41" s="278"/>
      <c r="B41" s="279" t="s">
        <v>289</v>
      </c>
      <c r="C41" s="281" t="s">
        <v>286</v>
      </c>
      <c r="D41" s="249"/>
      <c r="E41" s="249"/>
      <c r="F41" s="249"/>
      <c r="G41" s="249"/>
      <c r="H41" s="249"/>
      <c r="I41" s="249"/>
      <c r="J41" s="249"/>
      <c r="K41" s="249"/>
      <c r="L41" s="249"/>
      <c r="M41" s="249"/>
      <c r="N41" s="249"/>
      <c r="O41" s="249"/>
      <c r="P41" s="249"/>
      <c r="Q41" s="249"/>
      <c r="R41" s="249"/>
      <c r="S41" s="280"/>
    </row>
    <row r="42" spans="1:19" ht="18">
      <c r="A42" s="278"/>
      <c r="B42" s="279" t="s">
        <v>290</v>
      </c>
      <c r="C42" s="281" t="s">
        <v>8</v>
      </c>
      <c r="D42" s="249"/>
      <c r="E42" s="249"/>
      <c r="F42" s="249"/>
      <c r="G42" s="249"/>
      <c r="H42" s="249"/>
      <c r="I42" s="249"/>
      <c r="J42" s="249"/>
      <c r="K42" s="249"/>
      <c r="L42" s="249"/>
      <c r="M42" s="249"/>
      <c r="N42" s="249"/>
      <c r="O42" s="249"/>
      <c r="P42" s="249"/>
      <c r="Q42" s="249"/>
      <c r="R42" s="249"/>
      <c r="S42" s="280"/>
    </row>
    <row r="43" spans="1:19" ht="18">
      <c r="A43" s="278"/>
      <c r="B43" s="286" t="s">
        <v>291</v>
      </c>
      <c r="C43" s="287"/>
      <c r="D43" s="288"/>
      <c r="E43" s="288"/>
      <c r="F43" s="288"/>
      <c r="G43" s="288"/>
      <c r="H43" s="288"/>
      <c r="I43" s="288"/>
      <c r="J43" s="288"/>
      <c r="K43" s="288"/>
      <c r="L43" s="288"/>
      <c r="M43" s="288"/>
      <c r="N43" s="288"/>
      <c r="O43" s="288"/>
      <c r="P43" s="288"/>
      <c r="Q43" s="288"/>
      <c r="R43" s="288"/>
      <c r="S43" s="280"/>
    </row>
    <row r="44" spans="1:19" ht="18">
      <c r="A44" s="278"/>
      <c r="B44" s="279" t="s">
        <v>292</v>
      </c>
      <c r="C44" s="281" t="s">
        <v>286</v>
      </c>
      <c r="D44" s="249"/>
      <c r="E44" s="249"/>
      <c r="F44" s="249"/>
      <c r="G44" s="249"/>
      <c r="H44" s="249"/>
      <c r="I44" s="249"/>
      <c r="J44" s="249"/>
      <c r="K44" s="249"/>
      <c r="L44" s="249"/>
      <c r="M44" s="249"/>
      <c r="N44" s="249"/>
      <c r="O44" s="249"/>
      <c r="P44" s="249"/>
      <c r="Q44" s="249"/>
      <c r="R44" s="249"/>
      <c r="S44" s="280"/>
    </row>
    <row r="45" spans="1:19" ht="18">
      <c r="A45" s="278"/>
      <c r="B45" s="279" t="s">
        <v>293</v>
      </c>
      <c r="C45" s="281" t="s">
        <v>8</v>
      </c>
      <c r="D45" s="249"/>
      <c r="E45" s="249"/>
      <c r="F45" s="249"/>
      <c r="G45" s="249"/>
      <c r="H45" s="249"/>
      <c r="I45" s="249"/>
      <c r="J45" s="249"/>
      <c r="K45" s="249"/>
      <c r="L45" s="249"/>
      <c r="M45" s="249"/>
      <c r="N45" s="249"/>
      <c r="O45" s="249"/>
      <c r="P45" s="249"/>
      <c r="Q45" s="249"/>
      <c r="R45" s="249"/>
      <c r="S45" s="280"/>
    </row>
    <row r="46" spans="1:19" ht="18">
      <c r="A46" s="282"/>
      <c r="B46" s="283" t="s">
        <v>294</v>
      </c>
      <c r="C46" s="284" t="s">
        <v>8</v>
      </c>
      <c r="D46" s="265"/>
      <c r="E46" s="265"/>
      <c r="F46" s="265"/>
      <c r="G46" s="265"/>
      <c r="H46" s="265"/>
      <c r="I46" s="265"/>
      <c r="J46" s="265"/>
      <c r="K46" s="265"/>
      <c r="L46" s="265"/>
      <c r="M46" s="265"/>
      <c r="N46" s="265"/>
      <c r="O46" s="265"/>
      <c r="P46" s="265"/>
      <c r="Q46" s="265"/>
      <c r="R46" s="265"/>
      <c r="S46" s="285"/>
    </row>
  </sheetData>
  <customSheetViews>
    <customSheetView guid="{DD16428E-FF7C-4F94-B8D8-9AF1FD599F85}" scale="80" hiddenColumns="1" topLeftCell="B10">
      <selection activeCell="D36" sqref="D36:R36"/>
      <pageMargins left="0.7" right="0.7" top="0.75" bottom="0.75" header="0.3" footer="0.3"/>
    </customSheetView>
    <customSheetView guid="{4602E273-8A89-481D-9FEF-5E03366F9612}" scale="80" hiddenColumns="1" topLeftCell="B1">
      <selection activeCell="B1" sqref="B1:G1"/>
      <pageMargins left="0.7" right="0.7" top="0.75" bottom="0.75" header="0.3" footer="0.3"/>
    </customSheetView>
    <customSheetView guid="{1B48A8A8-AC0A-4254-81F0-806E07344756}" scale="80" hiddenColumns="1" topLeftCell="B1">
      <selection activeCell="G36" sqref="G36"/>
      <pageMargins left="0.7" right="0.7" top="0.75" bottom="0.75" header="0.3" footer="0.3"/>
    </customSheetView>
    <customSheetView guid="{44FDA411-0A31-4887-B721-52473876CE2E}" scale="80" hiddenColumns="1" topLeftCell="B1">
      <selection activeCell="B2" sqref="B2:G2"/>
      <pageMargins left="0.7" right="0.7" top="0.75" bottom="0.75" header="0.3" footer="0.3"/>
    </customSheetView>
    <customSheetView guid="{291C328B-992B-494F-81D4-E8D3977E68B7}" scale="80" hiddenColumns="1" topLeftCell="B1">
      <selection activeCell="G36" sqref="G36"/>
      <pageMargins left="0.7" right="0.7" top="0.75" bottom="0.75" header="0.3" footer="0.3"/>
    </customSheetView>
    <customSheetView guid="{BD6625AC-A2A3-4530-8F78-E5E3BD32F4DB}" scale="80" hiddenColumns="1" topLeftCell="B1">
      <selection activeCell="C13" sqref="C13"/>
      <pageMargins left="0.7" right="0.7" top="0.75" bottom="0.75" header="0.3" footer="0.3"/>
    </customSheetView>
    <customSheetView guid="{23CCA949-FA54-4E12-8FF4-17C661F86A72}" scale="80" hiddenColumns="1" topLeftCell="B1">
      <selection activeCell="G36" sqref="G36"/>
      <pageMargins left="0.7" right="0.7" top="0.75" bottom="0.75" header="0.3" footer="0.3"/>
    </customSheetView>
    <customSheetView guid="{F85C6F35-926A-4312-ADCC-3297BB731425}" scale="80" hiddenColumns="1" topLeftCell="B1">
      <selection activeCell="G36" sqref="G36"/>
      <pageMargins left="0.7" right="0.7" top="0.75" bottom="0.75" header="0.3" footer="0.3"/>
    </customSheetView>
    <customSheetView guid="{0CF6CE1B-9FE7-4552-BA42-F0FE5F10A4B1}" scale="80" hiddenColumns="1" topLeftCell="B1">
      <selection activeCell="G36" sqref="G36"/>
      <pageMargins left="0.7" right="0.7" top="0.75" bottom="0.75" header="0.3" footer="0.3"/>
    </customSheetView>
  </customSheetViews>
  <mergeCells count="10">
    <mergeCell ref="B4:G4"/>
    <mergeCell ref="B7:B8"/>
    <mergeCell ref="C7:C8"/>
    <mergeCell ref="S7:S8"/>
    <mergeCell ref="B35:B36"/>
    <mergeCell ref="C35:C36"/>
    <mergeCell ref="S35:S36"/>
    <mergeCell ref="B21:B22"/>
    <mergeCell ref="C21:C22"/>
    <mergeCell ref="S21:S22"/>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G561"/>
  <sheetViews>
    <sheetView view="pageBreakPreview" topLeftCell="A85" zoomScaleNormal="100" workbookViewId="0">
      <selection activeCell="E66" sqref="E66"/>
    </sheetView>
  </sheetViews>
  <sheetFormatPr defaultColWidth="9.140625" defaultRowHeight="10.5"/>
  <cols>
    <col min="1" max="1" width="4.42578125" style="352" bestFit="1" customWidth="1"/>
    <col min="2" max="2" width="50" style="356" customWidth="1"/>
    <col min="3" max="3" width="11.42578125" style="388" customWidth="1"/>
    <col min="4" max="4" width="12.5703125" style="365" customWidth="1"/>
    <col min="5" max="5" width="14.28515625" style="365" customWidth="1"/>
    <col min="6" max="20" width="11.42578125" style="365" customWidth="1"/>
    <col min="21" max="21" width="18.5703125" style="381" customWidth="1"/>
    <col min="22" max="16384" width="9.140625" style="356"/>
  </cols>
  <sheetData>
    <row r="1" spans="1:33" s="339" customFormat="1" ht="30" customHeight="1">
      <c r="A1" s="338"/>
      <c r="C1" s="338"/>
      <c r="D1" s="340"/>
      <c r="E1" s="340"/>
      <c r="F1" s="340"/>
      <c r="G1" s="340"/>
      <c r="H1" s="340"/>
      <c r="I1" s="340"/>
      <c r="J1" s="340"/>
      <c r="K1" s="340"/>
      <c r="L1" s="340"/>
      <c r="M1" s="340"/>
      <c r="N1" s="340"/>
      <c r="O1" s="340"/>
      <c r="P1" s="340"/>
      <c r="Q1" s="340"/>
      <c r="R1" s="340"/>
      <c r="S1" s="340"/>
      <c r="T1" s="340"/>
      <c r="U1" s="340"/>
      <c r="AG1" s="356"/>
    </row>
    <row r="2" spans="1:33" s="337" customFormat="1">
      <c r="A2" s="341"/>
      <c r="C2" s="342"/>
      <c r="D2" s="343"/>
      <c r="E2" s="343"/>
      <c r="F2" s="343"/>
      <c r="G2" s="343"/>
      <c r="H2" s="343"/>
      <c r="I2" s="343"/>
      <c r="J2" s="343"/>
      <c r="K2" s="343"/>
      <c r="L2" s="343"/>
      <c r="M2" s="343"/>
      <c r="N2" s="343"/>
      <c r="O2" s="343"/>
      <c r="P2" s="343"/>
      <c r="Q2" s="343"/>
      <c r="R2" s="343"/>
      <c r="S2" s="343"/>
      <c r="T2" s="343"/>
      <c r="U2" s="344"/>
      <c r="AG2" s="356"/>
    </row>
    <row r="3" spans="1:33" s="341" customFormat="1" ht="12.75" customHeight="1">
      <c r="A3" s="481"/>
      <c r="B3" s="481"/>
      <c r="C3" s="481"/>
      <c r="D3" s="345"/>
      <c r="E3" s="345"/>
      <c r="F3" s="345"/>
      <c r="G3" s="345"/>
      <c r="H3" s="345"/>
      <c r="I3" s="345"/>
      <c r="J3" s="345"/>
      <c r="K3" s="345"/>
      <c r="L3" s="345"/>
      <c r="M3" s="345"/>
      <c r="N3" s="345"/>
      <c r="O3" s="345"/>
      <c r="P3" s="345"/>
      <c r="Q3" s="345"/>
      <c r="R3" s="345"/>
      <c r="S3" s="345"/>
      <c r="T3" s="345"/>
      <c r="U3" s="346"/>
      <c r="AG3" s="356"/>
    </row>
    <row r="4" spans="1:33" s="341" customFormat="1">
      <c r="A4" s="481"/>
      <c r="B4" s="481"/>
      <c r="C4" s="481"/>
      <c r="D4" s="345"/>
      <c r="E4" s="345"/>
      <c r="F4" s="345"/>
      <c r="G4" s="345"/>
      <c r="H4" s="345"/>
      <c r="I4" s="345"/>
      <c r="J4" s="345"/>
      <c r="K4" s="345"/>
      <c r="L4" s="345"/>
      <c r="M4" s="345"/>
      <c r="N4" s="345"/>
      <c r="O4" s="345"/>
      <c r="P4" s="345"/>
      <c r="Q4" s="345"/>
      <c r="R4" s="345"/>
      <c r="S4" s="345"/>
      <c r="T4" s="345"/>
      <c r="U4" s="347"/>
      <c r="AG4" s="356"/>
    </row>
    <row r="5" spans="1:33" s="337" customFormat="1">
      <c r="A5" s="341"/>
      <c r="B5" s="348"/>
      <c r="C5" s="349"/>
      <c r="D5" s="350"/>
      <c r="E5" s="350"/>
      <c r="F5" s="350"/>
      <c r="G5" s="350"/>
      <c r="H5" s="350"/>
      <c r="I5" s="350"/>
      <c r="J5" s="350"/>
      <c r="K5" s="350"/>
      <c r="L5" s="350"/>
      <c r="M5" s="350"/>
      <c r="N5" s="350"/>
      <c r="O5" s="350"/>
      <c r="P5" s="350"/>
      <c r="Q5" s="350"/>
      <c r="R5" s="350"/>
      <c r="S5" s="350"/>
      <c r="T5" s="350"/>
      <c r="U5" s="351"/>
      <c r="AG5" s="356"/>
    </row>
    <row r="6" spans="1:33">
      <c r="B6" s="353"/>
      <c r="C6" s="354"/>
      <c r="D6" s="355"/>
      <c r="E6" s="355"/>
      <c r="F6" s="355"/>
      <c r="G6" s="355"/>
      <c r="H6" s="355"/>
      <c r="I6" s="355"/>
      <c r="J6" s="355"/>
      <c r="K6" s="355"/>
      <c r="L6" s="355"/>
      <c r="M6" s="355"/>
      <c r="N6" s="355"/>
      <c r="O6" s="355"/>
      <c r="P6" s="355"/>
      <c r="Q6" s="355"/>
      <c r="R6" s="355"/>
      <c r="S6" s="355"/>
      <c r="T6" s="355"/>
      <c r="U6" s="351"/>
    </row>
    <row r="7" spans="1:33">
      <c r="B7" s="353"/>
      <c r="C7" s="354"/>
      <c r="D7" s="355"/>
      <c r="E7" s="355"/>
      <c r="F7" s="355"/>
      <c r="G7" s="355"/>
      <c r="H7" s="355"/>
      <c r="I7" s="355"/>
      <c r="J7" s="355"/>
      <c r="K7" s="355"/>
      <c r="L7" s="355"/>
      <c r="M7" s="355"/>
      <c r="N7" s="355"/>
      <c r="O7" s="355"/>
      <c r="P7" s="355"/>
      <c r="Q7" s="355"/>
      <c r="R7" s="355"/>
      <c r="S7" s="355"/>
      <c r="T7" s="355"/>
      <c r="U7" s="351"/>
    </row>
    <row r="8" spans="1:33">
      <c r="B8" s="353"/>
      <c r="C8" s="354"/>
      <c r="D8" s="355"/>
      <c r="E8" s="355"/>
      <c r="F8" s="355"/>
      <c r="G8" s="355"/>
      <c r="H8" s="355"/>
      <c r="I8" s="355"/>
      <c r="J8" s="355"/>
      <c r="K8" s="355"/>
      <c r="L8" s="355"/>
      <c r="M8" s="355"/>
      <c r="N8" s="355"/>
      <c r="O8" s="355"/>
      <c r="P8" s="355"/>
      <c r="Q8" s="355"/>
      <c r="R8" s="355"/>
      <c r="S8" s="355"/>
      <c r="T8" s="355"/>
      <c r="U8" s="351"/>
    </row>
    <row r="9" spans="1:33">
      <c r="B9" s="353"/>
      <c r="C9" s="354"/>
      <c r="D9" s="355"/>
      <c r="E9" s="355"/>
      <c r="F9" s="355"/>
      <c r="G9" s="355"/>
      <c r="H9" s="355"/>
      <c r="I9" s="355"/>
      <c r="J9" s="355"/>
      <c r="K9" s="355"/>
      <c r="L9" s="355"/>
      <c r="M9" s="355"/>
      <c r="N9" s="355"/>
      <c r="O9" s="355"/>
      <c r="P9" s="355"/>
      <c r="Q9" s="355"/>
      <c r="R9" s="355"/>
      <c r="S9" s="355"/>
      <c r="T9" s="355"/>
      <c r="U9" s="351"/>
    </row>
    <row r="10" spans="1:33">
      <c r="B10" s="353"/>
      <c r="C10" s="354"/>
      <c r="D10" s="355"/>
      <c r="E10" s="355"/>
      <c r="F10" s="355"/>
      <c r="G10" s="355"/>
      <c r="H10" s="355"/>
      <c r="I10" s="355"/>
      <c r="J10" s="355"/>
      <c r="K10" s="355"/>
      <c r="L10" s="355"/>
      <c r="M10" s="355"/>
      <c r="N10" s="355"/>
      <c r="O10" s="355"/>
      <c r="P10" s="355"/>
      <c r="Q10" s="355"/>
      <c r="R10" s="355"/>
      <c r="S10" s="355"/>
      <c r="T10" s="355"/>
      <c r="U10" s="351"/>
    </row>
    <row r="11" spans="1:33">
      <c r="B11" s="353"/>
      <c r="C11" s="354"/>
      <c r="D11" s="355"/>
      <c r="E11" s="355"/>
      <c r="F11" s="355"/>
      <c r="G11" s="355"/>
      <c r="H11" s="355"/>
      <c r="I11" s="355"/>
      <c r="J11" s="355"/>
      <c r="K11" s="355"/>
      <c r="L11" s="355"/>
      <c r="M11" s="355"/>
      <c r="N11" s="355"/>
      <c r="O11" s="355"/>
      <c r="P11" s="355"/>
      <c r="Q11" s="355"/>
      <c r="R11" s="355"/>
      <c r="S11" s="355"/>
      <c r="T11" s="355"/>
      <c r="U11" s="351"/>
    </row>
    <row r="12" spans="1:33">
      <c r="B12" s="353"/>
      <c r="C12" s="354"/>
      <c r="D12" s="355"/>
      <c r="E12" s="355"/>
      <c r="F12" s="355"/>
      <c r="G12" s="355"/>
      <c r="H12" s="355"/>
      <c r="I12" s="355"/>
      <c r="J12" s="355"/>
      <c r="K12" s="355"/>
      <c r="L12" s="355"/>
      <c r="M12" s="355"/>
      <c r="N12" s="355"/>
      <c r="O12" s="355"/>
      <c r="P12" s="355"/>
      <c r="Q12" s="355"/>
      <c r="R12" s="355"/>
      <c r="S12" s="355"/>
      <c r="T12" s="355"/>
      <c r="U12" s="351"/>
    </row>
    <row r="13" spans="1:33">
      <c r="B13" s="353"/>
      <c r="C13" s="354"/>
      <c r="D13" s="355"/>
      <c r="E13" s="355"/>
      <c r="F13" s="355"/>
      <c r="G13" s="355"/>
      <c r="H13" s="355"/>
      <c r="I13" s="355"/>
      <c r="J13" s="355"/>
      <c r="K13" s="355"/>
      <c r="L13" s="355"/>
      <c r="M13" s="355"/>
      <c r="N13" s="355"/>
      <c r="O13" s="355"/>
      <c r="P13" s="355"/>
      <c r="Q13" s="355"/>
      <c r="R13" s="355"/>
      <c r="S13" s="355"/>
      <c r="T13" s="355"/>
      <c r="U13" s="351"/>
    </row>
    <row r="14" spans="1:33">
      <c r="B14" s="353"/>
      <c r="C14" s="354"/>
      <c r="D14" s="355"/>
      <c r="E14" s="355"/>
      <c r="F14" s="355"/>
      <c r="G14" s="355"/>
      <c r="H14" s="355"/>
      <c r="I14" s="355"/>
      <c r="J14" s="355"/>
      <c r="K14" s="355"/>
      <c r="L14" s="355"/>
      <c r="M14" s="355"/>
      <c r="N14" s="355"/>
      <c r="O14" s="355"/>
      <c r="P14" s="355"/>
      <c r="Q14" s="355"/>
      <c r="R14" s="355"/>
      <c r="S14" s="355"/>
      <c r="T14" s="355"/>
      <c r="U14" s="351"/>
    </row>
    <row r="15" spans="1:33">
      <c r="B15" s="353"/>
      <c r="C15" s="354"/>
      <c r="D15" s="355"/>
      <c r="E15" s="355"/>
      <c r="F15" s="355"/>
      <c r="G15" s="355"/>
      <c r="H15" s="355"/>
      <c r="I15" s="355"/>
      <c r="J15" s="355"/>
      <c r="K15" s="355"/>
      <c r="L15" s="355"/>
      <c r="M15" s="355"/>
      <c r="N15" s="355"/>
      <c r="O15" s="355"/>
      <c r="P15" s="355"/>
      <c r="Q15" s="355"/>
      <c r="R15" s="355"/>
      <c r="S15" s="355"/>
      <c r="T15" s="355"/>
      <c r="U15" s="351"/>
    </row>
    <row r="16" spans="1:33">
      <c r="B16" s="353"/>
      <c r="C16" s="354"/>
      <c r="D16" s="355"/>
      <c r="E16" s="355"/>
      <c r="F16" s="355"/>
      <c r="G16" s="355"/>
      <c r="H16" s="355"/>
      <c r="I16" s="355"/>
      <c r="J16" s="355"/>
      <c r="K16" s="355"/>
      <c r="L16" s="355"/>
      <c r="M16" s="355"/>
      <c r="N16" s="355"/>
      <c r="O16" s="355"/>
      <c r="P16" s="355"/>
      <c r="Q16" s="355"/>
      <c r="R16" s="355"/>
      <c r="S16" s="355"/>
      <c r="T16" s="355"/>
      <c r="U16" s="351"/>
    </row>
    <row r="17" spans="1:33">
      <c r="B17" s="353"/>
      <c r="C17" s="354"/>
      <c r="D17" s="355"/>
      <c r="E17" s="355"/>
      <c r="F17" s="355"/>
      <c r="G17" s="355"/>
      <c r="H17" s="355"/>
      <c r="I17" s="355"/>
      <c r="J17" s="355"/>
      <c r="K17" s="355"/>
      <c r="L17" s="355"/>
      <c r="M17" s="355"/>
      <c r="N17" s="355"/>
      <c r="O17" s="355"/>
      <c r="P17" s="355"/>
      <c r="Q17" s="355"/>
      <c r="R17" s="355"/>
      <c r="S17" s="355"/>
      <c r="T17" s="355"/>
      <c r="U17" s="351"/>
    </row>
    <row r="18" spans="1:33">
      <c r="B18" s="353"/>
      <c r="C18" s="354"/>
      <c r="D18" s="355"/>
      <c r="E18" s="355"/>
      <c r="F18" s="355"/>
      <c r="G18" s="355"/>
      <c r="H18" s="355"/>
      <c r="I18" s="355"/>
      <c r="J18" s="355"/>
      <c r="K18" s="355"/>
      <c r="L18" s="355"/>
      <c r="M18" s="355"/>
      <c r="N18" s="355"/>
      <c r="O18" s="355"/>
      <c r="P18" s="355"/>
      <c r="Q18" s="355"/>
      <c r="R18" s="355"/>
      <c r="S18" s="355"/>
      <c r="T18" s="355"/>
      <c r="U18" s="351"/>
    </row>
    <row r="19" spans="1:33">
      <c r="B19" s="353"/>
      <c r="C19" s="354"/>
      <c r="D19" s="355"/>
      <c r="E19" s="355"/>
      <c r="F19" s="355"/>
      <c r="G19" s="355"/>
      <c r="H19" s="355"/>
      <c r="I19" s="355"/>
      <c r="J19" s="355"/>
      <c r="K19" s="355"/>
      <c r="L19" s="355"/>
      <c r="M19" s="355"/>
      <c r="N19" s="355"/>
      <c r="O19" s="355"/>
      <c r="P19" s="355"/>
      <c r="Q19" s="355"/>
      <c r="R19" s="355"/>
      <c r="S19" s="355"/>
      <c r="T19" s="355"/>
      <c r="U19" s="351"/>
    </row>
    <row r="20" spans="1:33">
      <c r="B20" s="353"/>
      <c r="C20" s="354"/>
      <c r="D20" s="355"/>
      <c r="E20" s="355"/>
      <c r="F20" s="355"/>
      <c r="G20" s="355"/>
      <c r="H20" s="355"/>
      <c r="I20" s="355"/>
      <c r="J20" s="355"/>
      <c r="K20" s="355"/>
      <c r="L20" s="355"/>
      <c r="M20" s="355"/>
      <c r="N20" s="355"/>
      <c r="O20" s="355"/>
      <c r="P20" s="355"/>
      <c r="Q20" s="355"/>
      <c r="R20" s="355"/>
      <c r="S20" s="355"/>
      <c r="T20" s="355"/>
      <c r="U20" s="351"/>
    </row>
    <row r="21" spans="1:33">
      <c r="B21" s="353"/>
      <c r="C21" s="354"/>
      <c r="D21" s="355"/>
      <c r="E21" s="355"/>
      <c r="F21" s="355"/>
      <c r="G21" s="355"/>
      <c r="H21" s="355"/>
      <c r="I21" s="355"/>
      <c r="J21" s="355"/>
      <c r="K21" s="355"/>
      <c r="L21" s="355"/>
      <c r="M21" s="355"/>
      <c r="N21" s="355"/>
      <c r="O21" s="355"/>
      <c r="P21" s="355"/>
      <c r="Q21" s="355"/>
      <c r="R21" s="355"/>
      <c r="S21" s="355"/>
      <c r="T21" s="355"/>
      <c r="U21" s="351"/>
    </row>
    <row r="22" spans="1:33">
      <c r="B22" s="353"/>
      <c r="C22" s="354"/>
      <c r="D22" s="355"/>
      <c r="E22" s="355"/>
      <c r="F22" s="355"/>
      <c r="G22" s="355"/>
      <c r="H22" s="355"/>
      <c r="I22" s="355"/>
      <c r="J22" s="355"/>
      <c r="K22" s="355"/>
      <c r="L22" s="355"/>
      <c r="M22" s="355"/>
      <c r="N22" s="355"/>
      <c r="O22" s="355"/>
      <c r="P22" s="355"/>
      <c r="Q22" s="355"/>
      <c r="R22" s="355"/>
      <c r="S22" s="355"/>
      <c r="T22" s="355"/>
      <c r="U22" s="351"/>
    </row>
    <row r="23" spans="1:33">
      <c r="B23" s="353"/>
      <c r="C23" s="354"/>
      <c r="D23" s="355"/>
      <c r="E23" s="355"/>
      <c r="F23" s="355"/>
      <c r="G23" s="355"/>
      <c r="H23" s="355"/>
      <c r="I23" s="355"/>
      <c r="J23" s="355"/>
      <c r="K23" s="355"/>
      <c r="L23" s="355"/>
      <c r="M23" s="355"/>
      <c r="N23" s="355"/>
      <c r="O23" s="355"/>
      <c r="P23" s="355"/>
      <c r="Q23" s="355"/>
      <c r="R23" s="355"/>
      <c r="S23" s="355"/>
      <c r="T23" s="355"/>
      <c r="U23" s="351"/>
    </row>
    <row r="24" spans="1:33">
      <c r="B24" s="353"/>
      <c r="C24" s="354"/>
      <c r="D24" s="355"/>
      <c r="E24" s="355"/>
      <c r="F24" s="355"/>
      <c r="G24" s="355"/>
      <c r="H24" s="355"/>
      <c r="I24" s="355"/>
      <c r="J24" s="355"/>
      <c r="K24" s="355"/>
      <c r="L24" s="355"/>
      <c r="M24" s="355"/>
      <c r="N24" s="355"/>
      <c r="O24" s="355"/>
      <c r="P24" s="355"/>
      <c r="Q24" s="355"/>
      <c r="R24" s="355"/>
      <c r="S24" s="355"/>
      <c r="T24" s="355"/>
      <c r="U24" s="351"/>
    </row>
    <row r="25" spans="1:33">
      <c r="B25" s="353"/>
      <c r="C25" s="354"/>
      <c r="D25" s="355"/>
      <c r="E25" s="355"/>
      <c r="F25" s="355"/>
      <c r="G25" s="355"/>
      <c r="H25" s="355"/>
      <c r="I25" s="355"/>
      <c r="J25" s="355"/>
      <c r="K25" s="355"/>
      <c r="L25" s="355"/>
      <c r="M25" s="355"/>
      <c r="N25" s="355"/>
      <c r="O25" s="355"/>
      <c r="P25" s="355"/>
      <c r="Q25" s="355"/>
      <c r="R25" s="355"/>
      <c r="S25" s="355"/>
      <c r="T25" s="355"/>
      <c r="U25" s="351"/>
    </row>
    <row r="26" spans="1:33" s="337" customFormat="1">
      <c r="A26" s="341"/>
      <c r="B26" s="348"/>
      <c r="C26" s="349"/>
      <c r="D26" s="350"/>
      <c r="E26" s="350"/>
      <c r="F26" s="350"/>
      <c r="G26" s="350"/>
      <c r="H26" s="350"/>
      <c r="I26" s="350"/>
      <c r="J26" s="350"/>
      <c r="K26" s="350"/>
      <c r="L26" s="350"/>
      <c r="M26" s="350"/>
      <c r="N26" s="350"/>
      <c r="O26" s="350"/>
      <c r="P26" s="350"/>
      <c r="Q26" s="350"/>
      <c r="R26" s="350"/>
      <c r="S26" s="350"/>
      <c r="T26" s="350"/>
      <c r="U26" s="351"/>
      <c r="AG26" s="356"/>
    </row>
    <row r="27" spans="1:33">
      <c r="A27" s="341"/>
      <c r="B27" s="348"/>
      <c r="C27" s="349"/>
      <c r="D27" s="350"/>
      <c r="E27" s="350"/>
      <c r="F27" s="350"/>
      <c r="G27" s="350"/>
      <c r="H27" s="350"/>
      <c r="I27" s="350"/>
      <c r="J27" s="350"/>
      <c r="K27" s="350"/>
      <c r="L27" s="350"/>
      <c r="M27" s="350"/>
      <c r="N27" s="350"/>
      <c r="O27" s="350"/>
      <c r="P27" s="350"/>
      <c r="Q27" s="350"/>
      <c r="R27" s="350"/>
      <c r="S27" s="350"/>
      <c r="T27" s="350"/>
      <c r="U27" s="351"/>
    </row>
    <row r="28" spans="1:33">
      <c r="B28" s="353"/>
      <c r="C28" s="354"/>
      <c r="D28" s="355"/>
      <c r="E28" s="355"/>
      <c r="F28" s="355"/>
      <c r="G28" s="355"/>
      <c r="H28" s="355"/>
      <c r="I28" s="355"/>
      <c r="J28" s="355"/>
      <c r="K28" s="355"/>
      <c r="L28" s="355"/>
      <c r="M28" s="355"/>
      <c r="N28" s="355"/>
      <c r="O28" s="355"/>
      <c r="P28" s="355"/>
      <c r="Q28" s="355"/>
      <c r="R28" s="355"/>
      <c r="S28" s="355"/>
      <c r="T28" s="355"/>
      <c r="U28" s="351"/>
    </row>
    <row r="29" spans="1:33">
      <c r="B29" s="353"/>
      <c r="C29" s="354"/>
      <c r="D29" s="355"/>
      <c r="E29" s="355"/>
      <c r="F29" s="355"/>
      <c r="G29" s="355"/>
      <c r="H29" s="355"/>
      <c r="I29" s="355"/>
      <c r="J29" s="355"/>
      <c r="K29" s="355"/>
      <c r="L29" s="355"/>
      <c r="M29" s="355"/>
      <c r="N29" s="355"/>
      <c r="O29" s="355"/>
      <c r="P29" s="355"/>
      <c r="Q29" s="355"/>
      <c r="R29" s="355"/>
      <c r="S29" s="355"/>
      <c r="T29" s="355"/>
      <c r="U29" s="351"/>
    </row>
    <row r="30" spans="1:33">
      <c r="B30" s="353"/>
      <c r="C30" s="354"/>
      <c r="D30" s="355"/>
      <c r="E30" s="355"/>
      <c r="F30" s="355"/>
      <c r="G30" s="355"/>
      <c r="H30" s="355"/>
      <c r="I30" s="355"/>
      <c r="J30" s="355"/>
      <c r="K30" s="355"/>
      <c r="L30" s="355"/>
      <c r="M30" s="355"/>
      <c r="N30" s="355"/>
      <c r="O30" s="355"/>
      <c r="P30" s="355"/>
      <c r="Q30" s="355"/>
      <c r="R30" s="355"/>
      <c r="S30" s="355"/>
      <c r="T30" s="355"/>
      <c r="U30" s="351"/>
    </row>
    <row r="31" spans="1:33" s="339" customFormat="1" ht="30" customHeight="1">
      <c r="A31" s="338"/>
      <c r="C31" s="338"/>
      <c r="D31" s="340"/>
      <c r="E31" s="340"/>
      <c r="F31" s="340"/>
      <c r="G31" s="340"/>
      <c r="H31" s="340"/>
      <c r="I31" s="340"/>
      <c r="J31" s="340"/>
      <c r="K31" s="340"/>
      <c r="L31" s="340"/>
      <c r="M31" s="340"/>
      <c r="N31" s="340"/>
      <c r="O31" s="340"/>
      <c r="P31" s="340"/>
      <c r="Q31" s="340"/>
      <c r="R31" s="340"/>
      <c r="S31" s="340"/>
      <c r="T31" s="340"/>
      <c r="U31" s="357"/>
      <c r="AG31" s="356"/>
    </row>
    <row r="32" spans="1:33" s="339" customFormat="1" ht="30" customHeight="1">
      <c r="A32" s="338"/>
      <c r="C32" s="338"/>
      <c r="D32" s="340"/>
      <c r="E32" s="340"/>
      <c r="F32" s="340"/>
      <c r="G32" s="340"/>
      <c r="H32" s="340"/>
      <c r="I32" s="340"/>
      <c r="J32" s="340"/>
      <c r="K32" s="340"/>
      <c r="L32" s="340"/>
      <c r="M32" s="340"/>
      <c r="N32" s="340"/>
      <c r="O32" s="340"/>
      <c r="P32" s="340"/>
      <c r="Q32" s="340"/>
      <c r="R32" s="340"/>
      <c r="S32" s="340"/>
      <c r="T32" s="340"/>
      <c r="U32" s="357"/>
      <c r="AG32" s="356"/>
    </row>
    <row r="33" spans="1:33">
      <c r="A33" s="341"/>
      <c r="B33" s="337"/>
      <c r="C33" s="342"/>
      <c r="D33" s="355"/>
      <c r="E33" s="355"/>
      <c r="F33" s="355"/>
      <c r="G33" s="355"/>
      <c r="H33" s="355"/>
      <c r="I33" s="355"/>
      <c r="J33" s="355"/>
      <c r="K33" s="355"/>
      <c r="L33" s="355"/>
      <c r="M33" s="355"/>
      <c r="N33" s="355"/>
      <c r="O33" s="355"/>
      <c r="P33" s="355"/>
      <c r="Q33" s="355"/>
      <c r="R33" s="355"/>
      <c r="S33" s="355"/>
      <c r="T33" s="355"/>
      <c r="U33" s="358"/>
    </row>
    <row r="34" spans="1:33" s="341" customFormat="1" ht="12.75" customHeight="1">
      <c r="A34" s="481"/>
      <c r="B34" s="481"/>
      <c r="C34" s="481"/>
      <c r="D34" s="345"/>
      <c r="E34" s="345"/>
      <c r="F34" s="345"/>
      <c r="G34" s="345"/>
      <c r="H34" s="345"/>
      <c r="I34" s="345"/>
      <c r="J34" s="345"/>
      <c r="K34" s="345"/>
      <c r="L34" s="345"/>
      <c r="M34" s="345"/>
      <c r="N34" s="345"/>
      <c r="O34" s="345"/>
      <c r="P34" s="345"/>
      <c r="Q34" s="345"/>
      <c r="R34" s="345"/>
      <c r="S34" s="345"/>
      <c r="T34" s="345"/>
      <c r="U34" s="346"/>
      <c r="AG34" s="356"/>
    </row>
    <row r="35" spans="1:33" s="341" customFormat="1">
      <c r="A35" s="481"/>
      <c r="B35" s="481"/>
      <c r="C35" s="481"/>
      <c r="D35" s="345"/>
      <c r="E35" s="345"/>
      <c r="F35" s="345"/>
      <c r="G35" s="345"/>
      <c r="H35" s="345"/>
      <c r="I35" s="345"/>
      <c r="J35" s="345"/>
      <c r="K35" s="345"/>
      <c r="L35" s="345"/>
      <c r="M35" s="345"/>
      <c r="N35" s="345"/>
      <c r="O35" s="345"/>
      <c r="P35" s="345"/>
      <c r="Q35" s="345"/>
      <c r="R35" s="345"/>
      <c r="S35" s="345"/>
      <c r="T35" s="345"/>
      <c r="U35" s="347"/>
      <c r="AG35" s="356"/>
    </row>
    <row r="36" spans="1:33">
      <c r="A36" s="359"/>
      <c r="B36" s="353"/>
      <c r="C36" s="354"/>
      <c r="D36" s="355"/>
      <c r="E36" s="355"/>
      <c r="F36" s="355"/>
      <c r="G36" s="355"/>
      <c r="H36" s="355"/>
      <c r="I36" s="355"/>
      <c r="J36" s="355"/>
      <c r="K36" s="355"/>
      <c r="L36" s="355"/>
      <c r="M36" s="355"/>
      <c r="N36" s="355"/>
      <c r="O36" s="355"/>
      <c r="P36" s="355"/>
      <c r="Q36" s="355"/>
      <c r="R36" s="355"/>
      <c r="S36" s="355"/>
      <c r="T36" s="355"/>
      <c r="U36" s="358"/>
    </row>
    <row r="37" spans="1:33">
      <c r="A37" s="360"/>
      <c r="B37" s="361"/>
      <c r="C37" s="362"/>
      <c r="D37" s="363"/>
      <c r="E37" s="363"/>
      <c r="F37" s="364"/>
      <c r="G37" s="363"/>
      <c r="H37" s="363"/>
      <c r="I37" s="363"/>
      <c r="J37" s="363"/>
      <c r="K37" s="363"/>
      <c r="L37" s="363"/>
      <c r="M37" s="363"/>
      <c r="N37" s="363"/>
      <c r="O37" s="363"/>
      <c r="P37" s="363"/>
      <c r="Q37" s="363"/>
      <c r="R37" s="363"/>
      <c r="S37" s="363"/>
      <c r="T37" s="363"/>
      <c r="U37" s="358"/>
    </row>
    <row r="38" spans="1:33">
      <c r="A38" s="359"/>
      <c r="B38" s="353"/>
      <c r="C38" s="354"/>
      <c r="D38" s="355"/>
      <c r="E38" s="355"/>
      <c r="G38" s="355"/>
      <c r="H38" s="355"/>
      <c r="I38" s="355"/>
      <c r="J38" s="355"/>
      <c r="K38" s="355"/>
      <c r="L38" s="355"/>
      <c r="M38" s="355"/>
      <c r="N38" s="355"/>
      <c r="O38" s="355"/>
      <c r="P38" s="355"/>
      <c r="Q38" s="355"/>
      <c r="R38" s="355"/>
      <c r="S38" s="355"/>
      <c r="T38" s="355"/>
      <c r="U38" s="358"/>
    </row>
    <row r="39" spans="1:33">
      <c r="A39" s="360"/>
      <c r="B39" s="361"/>
      <c r="C39" s="362"/>
      <c r="D39" s="363"/>
      <c r="E39" s="363"/>
      <c r="F39" s="364"/>
      <c r="G39" s="363"/>
      <c r="H39" s="363"/>
      <c r="I39" s="363"/>
      <c r="J39" s="363"/>
      <c r="K39" s="363"/>
      <c r="L39" s="363"/>
      <c r="M39" s="363"/>
      <c r="N39" s="363"/>
      <c r="O39" s="363"/>
      <c r="P39" s="363"/>
      <c r="Q39" s="363"/>
      <c r="R39" s="363"/>
      <c r="S39" s="363"/>
      <c r="T39" s="363"/>
      <c r="U39" s="358"/>
    </row>
    <row r="40" spans="1:33">
      <c r="A40" s="359"/>
      <c r="B40" s="353"/>
      <c r="C40" s="354"/>
      <c r="D40" s="355"/>
      <c r="E40" s="355"/>
      <c r="G40" s="355"/>
      <c r="H40" s="355"/>
      <c r="I40" s="355"/>
      <c r="J40" s="355"/>
      <c r="K40" s="355"/>
      <c r="L40" s="355"/>
      <c r="M40" s="355"/>
      <c r="N40" s="355"/>
      <c r="O40" s="355"/>
      <c r="P40" s="355"/>
      <c r="Q40" s="355"/>
      <c r="R40" s="355"/>
      <c r="S40" s="355"/>
      <c r="T40" s="355"/>
      <c r="U40" s="358"/>
    </row>
    <row r="41" spans="1:33">
      <c r="A41" s="360"/>
      <c r="B41" s="361"/>
      <c r="C41" s="362"/>
      <c r="D41" s="363"/>
      <c r="E41" s="363"/>
      <c r="F41" s="364"/>
      <c r="G41" s="363"/>
      <c r="H41" s="363"/>
      <c r="I41" s="363"/>
      <c r="J41" s="363"/>
      <c r="K41" s="363"/>
      <c r="L41" s="363"/>
      <c r="M41" s="363"/>
      <c r="N41" s="363"/>
      <c r="O41" s="363"/>
      <c r="P41" s="363"/>
      <c r="Q41" s="363"/>
      <c r="R41" s="363"/>
      <c r="S41" s="363"/>
      <c r="T41" s="363"/>
      <c r="U41" s="366"/>
    </row>
    <row r="42" spans="1:33">
      <c r="A42" s="359"/>
      <c r="B42" s="353"/>
      <c r="C42" s="354"/>
      <c r="D42" s="355"/>
      <c r="E42" s="355"/>
      <c r="G42" s="355"/>
      <c r="H42" s="355"/>
      <c r="I42" s="355"/>
      <c r="J42" s="355"/>
      <c r="K42" s="355"/>
      <c r="L42" s="355"/>
      <c r="M42" s="355"/>
      <c r="N42" s="355"/>
      <c r="O42" s="355"/>
      <c r="P42" s="355"/>
      <c r="Q42" s="355"/>
      <c r="R42" s="355"/>
      <c r="S42" s="355"/>
      <c r="T42" s="355"/>
      <c r="U42" s="358"/>
    </row>
    <row r="43" spans="1:33">
      <c r="A43" s="360"/>
      <c r="B43" s="361"/>
      <c r="C43" s="362"/>
      <c r="D43" s="363"/>
      <c r="E43" s="363"/>
      <c r="F43" s="364"/>
      <c r="G43" s="363"/>
      <c r="H43" s="363"/>
      <c r="I43" s="363"/>
      <c r="J43" s="363"/>
      <c r="K43" s="363"/>
      <c r="L43" s="363"/>
      <c r="M43" s="363"/>
      <c r="N43" s="363"/>
      <c r="O43" s="363"/>
      <c r="P43" s="363"/>
      <c r="Q43" s="363"/>
      <c r="R43" s="363"/>
      <c r="S43" s="363"/>
      <c r="T43" s="363"/>
      <c r="U43" s="366"/>
    </row>
    <row r="44" spans="1:33">
      <c r="A44" s="359"/>
      <c r="B44" s="353"/>
      <c r="C44" s="354"/>
      <c r="D44" s="355"/>
      <c r="E44" s="355"/>
      <c r="G44" s="355"/>
      <c r="H44" s="355"/>
      <c r="I44" s="355"/>
      <c r="J44" s="355"/>
      <c r="K44" s="355"/>
      <c r="L44" s="355"/>
      <c r="M44" s="355"/>
      <c r="N44" s="355"/>
      <c r="O44" s="355"/>
      <c r="P44" s="355"/>
      <c r="Q44" s="355"/>
      <c r="R44" s="355"/>
      <c r="S44" s="355"/>
      <c r="T44" s="355"/>
      <c r="U44" s="358"/>
    </row>
    <row r="45" spans="1:33" ht="21" customHeight="1">
      <c r="A45" s="360"/>
      <c r="B45" s="367"/>
      <c r="C45" s="362"/>
      <c r="D45" s="363"/>
      <c r="E45" s="363"/>
      <c r="F45" s="364"/>
      <c r="G45" s="363"/>
      <c r="H45" s="363"/>
      <c r="I45" s="363"/>
      <c r="J45" s="363"/>
      <c r="K45" s="363"/>
      <c r="L45" s="363"/>
      <c r="M45" s="363"/>
      <c r="N45" s="363"/>
      <c r="O45" s="363"/>
      <c r="P45" s="363"/>
      <c r="Q45" s="363"/>
      <c r="R45" s="363"/>
      <c r="S45" s="363"/>
      <c r="T45" s="363"/>
      <c r="U45" s="366"/>
    </row>
    <row r="46" spans="1:33">
      <c r="A46" s="359"/>
      <c r="B46" s="353"/>
      <c r="C46" s="354"/>
      <c r="D46" s="355"/>
      <c r="E46" s="355"/>
      <c r="G46" s="355"/>
      <c r="H46" s="355"/>
      <c r="I46" s="355"/>
      <c r="J46" s="355"/>
      <c r="K46" s="355"/>
      <c r="L46" s="355"/>
      <c r="M46" s="355"/>
      <c r="N46" s="355"/>
      <c r="O46" s="355"/>
      <c r="P46" s="355"/>
      <c r="Q46" s="355"/>
      <c r="R46" s="355"/>
      <c r="S46" s="355"/>
      <c r="T46" s="355"/>
      <c r="U46" s="358"/>
    </row>
    <row r="47" spans="1:33">
      <c r="A47" s="360"/>
      <c r="B47" s="361"/>
      <c r="C47" s="362"/>
      <c r="D47" s="363"/>
      <c r="E47" s="363"/>
      <c r="F47" s="364"/>
      <c r="G47" s="363"/>
      <c r="H47" s="363"/>
      <c r="I47" s="363"/>
      <c r="J47" s="363"/>
      <c r="K47" s="363"/>
      <c r="L47" s="363"/>
      <c r="M47" s="363"/>
      <c r="N47" s="363"/>
      <c r="O47" s="363"/>
      <c r="P47" s="363"/>
      <c r="Q47" s="363"/>
      <c r="R47" s="363"/>
      <c r="S47" s="363"/>
      <c r="T47" s="363"/>
      <c r="U47" s="366"/>
    </row>
    <row r="48" spans="1:33">
      <c r="A48" s="359"/>
      <c r="B48" s="353"/>
      <c r="C48" s="354"/>
      <c r="D48" s="355"/>
      <c r="E48" s="355"/>
      <c r="F48" s="355"/>
      <c r="G48" s="355"/>
      <c r="H48" s="355"/>
      <c r="I48" s="355"/>
      <c r="J48" s="355"/>
      <c r="K48" s="355"/>
      <c r="L48" s="355"/>
      <c r="M48" s="355"/>
      <c r="N48" s="355"/>
      <c r="O48" s="355"/>
      <c r="P48" s="355"/>
      <c r="Q48" s="355"/>
      <c r="R48" s="355"/>
      <c r="S48" s="355"/>
      <c r="T48" s="355"/>
      <c r="U48" s="358"/>
    </row>
    <row r="49" spans="1:33">
      <c r="A49" s="360"/>
      <c r="B49" s="361"/>
      <c r="C49" s="362"/>
      <c r="D49" s="363"/>
      <c r="E49" s="363"/>
      <c r="F49" s="364"/>
      <c r="G49" s="363"/>
      <c r="H49" s="363"/>
      <c r="I49" s="363"/>
      <c r="J49" s="363"/>
      <c r="K49" s="363"/>
      <c r="L49" s="363"/>
      <c r="M49" s="363"/>
      <c r="N49" s="363"/>
      <c r="O49" s="363"/>
      <c r="P49" s="363"/>
      <c r="Q49" s="363"/>
      <c r="R49" s="363"/>
      <c r="S49" s="363"/>
      <c r="T49" s="363"/>
      <c r="U49" s="366"/>
    </row>
    <row r="50" spans="1:33">
      <c r="A50" s="359"/>
      <c r="B50" s="353"/>
      <c r="C50" s="354"/>
      <c r="D50" s="355"/>
      <c r="E50" s="355"/>
      <c r="F50" s="355"/>
      <c r="G50" s="355"/>
      <c r="H50" s="355"/>
      <c r="I50" s="355"/>
      <c r="J50" s="355"/>
      <c r="K50" s="355"/>
      <c r="L50" s="355"/>
      <c r="M50" s="355"/>
      <c r="N50" s="355"/>
      <c r="O50" s="355"/>
      <c r="P50" s="355"/>
      <c r="Q50" s="355"/>
      <c r="R50" s="355"/>
      <c r="S50" s="355"/>
      <c r="T50" s="355"/>
      <c r="U50" s="358"/>
    </row>
    <row r="51" spans="1:33">
      <c r="A51" s="360"/>
      <c r="B51" s="361"/>
      <c r="C51" s="362"/>
      <c r="D51" s="363"/>
      <c r="E51" s="363"/>
      <c r="F51" s="364"/>
      <c r="G51" s="363"/>
      <c r="H51" s="363"/>
      <c r="I51" s="363"/>
      <c r="J51" s="363"/>
      <c r="K51" s="363"/>
      <c r="L51" s="363"/>
      <c r="M51" s="363"/>
      <c r="N51" s="363"/>
      <c r="O51" s="363"/>
      <c r="P51" s="363"/>
      <c r="Q51" s="363"/>
      <c r="R51" s="363"/>
      <c r="S51" s="363"/>
      <c r="T51" s="363"/>
      <c r="U51" s="366"/>
    </row>
    <row r="52" spans="1:33">
      <c r="A52" s="359"/>
      <c r="B52" s="353"/>
      <c r="C52" s="354"/>
      <c r="D52" s="355"/>
      <c r="E52" s="355"/>
      <c r="F52" s="355"/>
      <c r="G52" s="355"/>
      <c r="H52" s="355"/>
      <c r="I52" s="355"/>
      <c r="J52" s="355"/>
      <c r="K52" s="355"/>
      <c r="L52" s="355"/>
      <c r="M52" s="355"/>
      <c r="N52" s="355"/>
      <c r="O52" s="355"/>
      <c r="P52" s="355"/>
      <c r="Q52" s="355"/>
      <c r="R52" s="355"/>
      <c r="S52" s="355"/>
      <c r="T52" s="355"/>
      <c r="U52" s="358"/>
    </row>
    <row r="53" spans="1:33">
      <c r="A53" s="360"/>
      <c r="B53" s="361"/>
      <c r="C53" s="362"/>
      <c r="D53" s="363"/>
      <c r="E53" s="363"/>
      <c r="F53" s="364"/>
      <c r="G53" s="363"/>
      <c r="H53" s="363"/>
      <c r="I53" s="363"/>
      <c r="J53" s="363"/>
      <c r="K53" s="363"/>
      <c r="L53" s="363"/>
      <c r="M53" s="363"/>
      <c r="N53" s="363"/>
      <c r="O53" s="363"/>
      <c r="P53" s="363"/>
      <c r="Q53" s="363"/>
      <c r="R53" s="363"/>
      <c r="S53" s="363"/>
      <c r="T53" s="363"/>
      <c r="U53" s="366"/>
    </row>
    <row r="54" spans="1:33">
      <c r="A54" s="368"/>
      <c r="B54" s="348"/>
      <c r="C54" s="349"/>
      <c r="D54" s="350"/>
      <c r="E54" s="350"/>
      <c r="F54" s="350"/>
      <c r="G54" s="350"/>
      <c r="H54" s="350"/>
      <c r="I54" s="350"/>
      <c r="J54" s="350"/>
      <c r="K54" s="350"/>
      <c r="L54" s="350"/>
      <c r="M54" s="350"/>
      <c r="N54" s="350"/>
      <c r="O54" s="350"/>
      <c r="P54" s="350"/>
      <c r="Q54" s="350"/>
      <c r="R54" s="350"/>
      <c r="S54" s="350"/>
      <c r="T54" s="350"/>
      <c r="U54" s="358"/>
    </row>
    <row r="55" spans="1:33">
      <c r="A55" s="369"/>
      <c r="B55" s="370"/>
      <c r="C55" s="371"/>
      <c r="D55" s="372"/>
      <c r="E55" s="372"/>
      <c r="F55" s="373"/>
      <c r="G55" s="372"/>
      <c r="H55" s="372"/>
      <c r="I55" s="372"/>
      <c r="J55" s="372"/>
      <c r="K55" s="372"/>
      <c r="L55" s="372"/>
      <c r="M55" s="372"/>
      <c r="N55" s="372"/>
      <c r="O55" s="372"/>
      <c r="P55" s="372"/>
      <c r="Q55" s="372"/>
      <c r="R55" s="372"/>
      <c r="S55" s="372"/>
      <c r="T55" s="372"/>
      <c r="U55" s="366"/>
    </row>
    <row r="56" spans="1:33">
      <c r="A56" s="369"/>
      <c r="B56" s="370"/>
      <c r="C56" s="374"/>
      <c r="D56" s="372"/>
      <c r="E56" s="372"/>
      <c r="F56" s="373"/>
      <c r="G56" s="372"/>
      <c r="H56" s="372"/>
      <c r="I56" s="372"/>
      <c r="J56" s="372"/>
      <c r="K56" s="372"/>
      <c r="L56" s="372"/>
      <c r="M56" s="372"/>
      <c r="N56" s="372"/>
      <c r="O56" s="372"/>
      <c r="P56" s="372"/>
      <c r="Q56" s="372"/>
      <c r="R56" s="372"/>
      <c r="S56" s="372"/>
      <c r="T56" s="372"/>
      <c r="U56" s="366"/>
    </row>
    <row r="57" spans="1:33" s="339" customFormat="1" ht="30" customHeight="1">
      <c r="A57" s="338"/>
      <c r="C57" s="338"/>
      <c r="D57" s="340"/>
      <c r="E57" s="340"/>
      <c r="F57" s="340"/>
      <c r="G57" s="340"/>
      <c r="H57" s="340"/>
      <c r="I57" s="340"/>
      <c r="J57" s="340"/>
      <c r="K57" s="340"/>
      <c r="L57" s="340"/>
      <c r="M57" s="340"/>
      <c r="N57" s="340"/>
      <c r="O57" s="340"/>
      <c r="P57" s="340"/>
      <c r="Q57" s="340"/>
      <c r="R57" s="340"/>
      <c r="S57" s="340"/>
      <c r="T57" s="340"/>
      <c r="U57" s="357"/>
      <c r="AG57" s="356"/>
    </row>
    <row r="58" spans="1:33" s="337" customFormat="1">
      <c r="A58" s="341"/>
      <c r="C58" s="342"/>
      <c r="D58" s="375"/>
      <c r="E58" s="375"/>
      <c r="F58" s="375"/>
      <c r="G58" s="375"/>
      <c r="H58" s="375"/>
      <c r="I58" s="375"/>
      <c r="J58" s="375"/>
      <c r="K58" s="375"/>
      <c r="L58" s="375"/>
      <c r="M58" s="375"/>
      <c r="N58" s="375"/>
      <c r="O58" s="375"/>
      <c r="P58" s="375"/>
      <c r="Q58" s="375"/>
      <c r="R58" s="375"/>
      <c r="S58" s="375"/>
      <c r="T58" s="375"/>
      <c r="U58" s="376"/>
      <c r="AG58" s="356"/>
    </row>
    <row r="59" spans="1:33" s="341" customFormat="1" ht="12.75" customHeight="1">
      <c r="A59" s="481"/>
      <c r="B59" s="481"/>
      <c r="C59" s="481"/>
      <c r="D59" s="345"/>
      <c r="E59" s="345"/>
      <c r="F59" s="345"/>
      <c r="G59" s="345"/>
      <c r="H59" s="345"/>
      <c r="I59" s="345"/>
      <c r="J59" s="345"/>
      <c r="K59" s="345"/>
      <c r="L59" s="345"/>
      <c r="M59" s="345"/>
      <c r="N59" s="345"/>
      <c r="O59" s="345"/>
      <c r="P59" s="345"/>
      <c r="Q59" s="345"/>
      <c r="R59" s="345"/>
      <c r="S59" s="345"/>
      <c r="T59" s="345"/>
      <c r="U59" s="346"/>
      <c r="AG59" s="356"/>
    </row>
    <row r="60" spans="1:33" s="341" customFormat="1">
      <c r="A60" s="481"/>
      <c r="B60" s="481"/>
      <c r="C60" s="481"/>
      <c r="D60" s="345"/>
      <c r="E60" s="345"/>
      <c r="F60" s="345"/>
      <c r="G60" s="345"/>
      <c r="H60" s="345"/>
      <c r="I60" s="345"/>
      <c r="J60" s="345"/>
      <c r="K60" s="345"/>
      <c r="L60" s="345"/>
      <c r="M60" s="345"/>
      <c r="N60" s="345"/>
      <c r="O60" s="345"/>
      <c r="P60" s="345"/>
      <c r="Q60" s="345"/>
      <c r="R60" s="345"/>
      <c r="S60" s="345"/>
      <c r="T60" s="345"/>
      <c r="U60" s="347"/>
      <c r="AG60" s="356"/>
    </row>
    <row r="61" spans="1:33">
      <c r="C61" s="377"/>
      <c r="D61" s="378"/>
      <c r="E61" s="378"/>
      <c r="F61" s="378"/>
      <c r="G61" s="378"/>
      <c r="H61" s="378"/>
      <c r="I61" s="378"/>
      <c r="J61" s="378"/>
      <c r="K61" s="378"/>
      <c r="L61" s="378"/>
      <c r="M61" s="378"/>
      <c r="N61" s="378"/>
      <c r="O61" s="378"/>
      <c r="P61" s="378"/>
      <c r="Q61" s="378"/>
      <c r="R61" s="378"/>
      <c r="S61" s="378"/>
      <c r="T61" s="378"/>
      <c r="U61" s="378"/>
    </row>
    <row r="62" spans="1:33">
      <c r="C62" s="377"/>
      <c r="D62" s="378"/>
      <c r="E62" s="378"/>
      <c r="F62" s="378"/>
      <c r="G62" s="378"/>
      <c r="H62" s="378"/>
      <c r="I62" s="378"/>
      <c r="J62" s="378"/>
      <c r="K62" s="378"/>
      <c r="L62" s="378"/>
      <c r="M62" s="378"/>
      <c r="N62" s="378"/>
      <c r="O62" s="378"/>
      <c r="P62" s="378"/>
      <c r="Q62" s="378"/>
      <c r="R62" s="378"/>
      <c r="S62" s="378"/>
      <c r="T62" s="378"/>
      <c r="U62" s="378"/>
    </row>
    <row r="63" spans="1:33">
      <c r="C63" s="377"/>
      <c r="D63" s="378"/>
      <c r="E63" s="378"/>
      <c r="F63" s="378"/>
      <c r="G63" s="378"/>
      <c r="H63" s="378"/>
      <c r="I63" s="378"/>
      <c r="J63" s="378"/>
      <c r="K63" s="378"/>
      <c r="L63" s="378"/>
      <c r="M63" s="378"/>
      <c r="N63" s="378"/>
      <c r="O63" s="378"/>
      <c r="P63" s="378"/>
      <c r="Q63" s="378"/>
      <c r="R63" s="378"/>
      <c r="S63" s="378"/>
      <c r="T63" s="378"/>
      <c r="U63" s="378"/>
    </row>
    <row r="64" spans="1:33">
      <c r="C64" s="377"/>
      <c r="D64" s="378"/>
      <c r="E64" s="378"/>
      <c r="F64" s="378"/>
      <c r="G64" s="378"/>
      <c r="H64" s="378"/>
      <c r="I64" s="378"/>
      <c r="J64" s="378"/>
      <c r="K64" s="378"/>
      <c r="L64" s="378"/>
      <c r="M64" s="378"/>
      <c r="N64" s="378"/>
      <c r="O64" s="378"/>
      <c r="P64" s="378"/>
      <c r="Q64" s="378"/>
      <c r="R64" s="378"/>
      <c r="S64" s="378"/>
      <c r="T64" s="378"/>
      <c r="U64" s="378"/>
    </row>
    <row r="65" spans="1:33">
      <c r="C65" s="377"/>
      <c r="D65" s="378"/>
      <c r="E65" s="378"/>
      <c r="F65" s="378"/>
      <c r="G65" s="378"/>
      <c r="H65" s="378"/>
      <c r="I65" s="378"/>
      <c r="J65" s="378"/>
      <c r="K65" s="378"/>
      <c r="L65" s="378"/>
      <c r="M65" s="378"/>
      <c r="N65" s="378"/>
      <c r="O65" s="378"/>
      <c r="P65" s="378"/>
      <c r="Q65" s="378"/>
      <c r="R65" s="378"/>
      <c r="S65" s="378"/>
      <c r="T65" s="378"/>
      <c r="U65" s="378"/>
    </row>
    <row r="66" spans="1:33">
      <c r="C66" s="377"/>
      <c r="D66" s="378"/>
      <c r="E66" s="378"/>
      <c r="F66" s="378"/>
      <c r="G66" s="378"/>
      <c r="H66" s="378"/>
      <c r="I66" s="378"/>
      <c r="J66" s="378"/>
      <c r="K66" s="378"/>
      <c r="L66" s="378"/>
      <c r="M66" s="378"/>
      <c r="N66" s="378"/>
      <c r="O66" s="378"/>
      <c r="P66" s="378"/>
      <c r="Q66" s="378"/>
      <c r="R66" s="378"/>
      <c r="S66" s="378"/>
      <c r="T66" s="378"/>
      <c r="U66" s="378"/>
    </row>
    <row r="67" spans="1:33">
      <c r="C67" s="377"/>
      <c r="D67" s="378"/>
      <c r="E67" s="378"/>
      <c r="F67" s="378"/>
      <c r="G67" s="378"/>
      <c r="H67" s="378"/>
      <c r="I67" s="378"/>
      <c r="J67" s="378"/>
      <c r="K67" s="378"/>
      <c r="L67" s="378"/>
      <c r="M67" s="378"/>
      <c r="N67" s="378"/>
      <c r="O67" s="378"/>
      <c r="P67" s="378"/>
      <c r="Q67" s="378"/>
      <c r="R67" s="378"/>
      <c r="S67" s="378"/>
      <c r="T67" s="378"/>
      <c r="U67" s="378"/>
    </row>
    <row r="68" spans="1:33">
      <c r="C68" s="377"/>
      <c r="D68" s="378"/>
      <c r="E68" s="378"/>
      <c r="F68" s="378"/>
      <c r="G68" s="378"/>
      <c r="H68" s="378"/>
      <c r="I68" s="378"/>
      <c r="J68" s="378"/>
      <c r="K68" s="378"/>
      <c r="L68" s="378"/>
      <c r="M68" s="378"/>
      <c r="N68" s="378"/>
      <c r="O68" s="378"/>
      <c r="P68" s="378"/>
      <c r="Q68" s="378"/>
      <c r="R68" s="378"/>
      <c r="S68" s="378"/>
      <c r="T68" s="378"/>
      <c r="U68" s="378"/>
    </row>
    <row r="69" spans="1:33">
      <c r="C69" s="377"/>
      <c r="D69" s="378"/>
      <c r="E69" s="378"/>
      <c r="F69" s="378"/>
      <c r="G69" s="378"/>
      <c r="H69" s="378"/>
      <c r="I69" s="378"/>
      <c r="J69" s="378"/>
      <c r="K69" s="378"/>
      <c r="L69" s="378"/>
      <c r="M69" s="378"/>
      <c r="N69" s="378"/>
      <c r="O69" s="378"/>
      <c r="P69" s="378"/>
      <c r="Q69" s="378"/>
      <c r="R69" s="378"/>
      <c r="S69" s="378"/>
      <c r="T69" s="378"/>
      <c r="U69" s="378"/>
    </row>
    <row r="70" spans="1:33">
      <c r="C70" s="377"/>
      <c r="D70" s="378"/>
      <c r="E70" s="378"/>
      <c r="F70" s="378"/>
      <c r="G70" s="378"/>
      <c r="H70" s="378"/>
      <c r="I70" s="378"/>
      <c r="J70" s="378"/>
      <c r="K70" s="378"/>
      <c r="L70" s="378"/>
      <c r="M70" s="378"/>
      <c r="N70" s="378"/>
      <c r="O70" s="378"/>
      <c r="P70" s="378"/>
      <c r="Q70" s="378"/>
      <c r="R70" s="378"/>
      <c r="S70" s="378"/>
      <c r="T70" s="378"/>
      <c r="U70" s="378"/>
    </row>
    <row r="71" spans="1:33">
      <c r="C71" s="377"/>
      <c r="D71" s="378"/>
      <c r="E71" s="378"/>
      <c r="F71" s="378"/>
      <c r="G71" s="378"/>
      <c r="H71" s="378"/>
      <c r="I71" s="378"/>
      <c r="J71" s="378"/>
      <c r="K71" s="378"/>
      <c r="L71" s="378"/>
      <c r="M71" s="378"/>
      <c r="N71" s="378"/>
      <c r="O71" s="378"/>
      <c r="P71" s="378"/>
      <c r="Q71" s="378"/>
      <c r="R71" s="378"/>
      <c r="S71" s="378"/>
      <c r="T71" s="378"/>
      <c r="U71" s="378"/>
    </row>
    <row r="72" spans="1:33">
      <c r="C72" s="377"/>
      <c r="D72" s="378"/>
      <c r="E72" s="378"/>
      <c r="F72" s="378"/>
      <c r="G72" s="378"/>
      <c r="H72" s="378"/>
      <c r="I72" s="378"/>
      <c r="J72" s="378"/>
      <c r="K72" s="378"/>
      <c r="L72" s="378"/>
      <c r="M72" s="378"/>
      <c r="N72" s="378"/>
      <c r="O72" s="378"/>
      <c r="P72" s="378"/>
      <c r="Q72" s="378"/>
      <c r="R72" s="378"/>
      <c r="S72" s="378"/>
      <c r="T72" s="378"/>
      <c r="U72" s="378"/>
    </row>
    <row r="73" spans="1:33">
      <c r="C73" s="377"/>
      <c r="D73" s="379"/>
      <c r="E73" s="378"/>
      <c r="F73" s="378"/>
      <c r="G73" s="378"/>
      <c r="H73" s="378"/>
      <c r="I73" s="378"/>
      <c r="J73" s="378"/>
      <c r="K73" s="378"/>
      <c r="L73" s="378"/>
      <c r="M73" s="378"/>
      <c r="N73" s="378"/>
      <c r="O73" s="378"/>
      <c r="P73" s="378"/>
      <c r="Q73" s="378"/>
      <c r="R73" s="378"/>
      <c r="S73" s="378"/>
      <c r="T73" s="378"/>
      <c r="U73" s="378"/>
    </row>
    <row r="74" spans="1:33">
      <c r="C74" s="377"/>
      <c r="D74" s="378"/>
      <c r="E74" s="378"/>
      <c r="F74" s="378"/>
      <c r="G74" s="378"/>
      <c r="H74" s="378"/>
      <c r="I74" s="378"/>
      <c r="J74" s="378"/>
      <c r="K74" s="378"/>
      <c r="L74" s="378"/>
      <c r="M74" s="378"/>
      <c r="N74" s="378"/>
      <c r="O74" s="378"/>
      <c r="P74" s="378"/>
      <c r="Q74" s="378"/>
      <c r="R74" s="378"/>
      <c r="S74" s="378"/>
      <c r="T74" s="378"/>
      <c r="U74" s="378"/>
    </row>
    <row r="75" spans="1:33">
      <c r="C75" s="377"/>
      <c r="D75" s="379"/>
      <c r="E75" s="378"/>
      <c r="F75" s="378"/>
      <c r="G75" s="378"/>
      <c r="H75" s="378"/>
      <c r="I75" s="378"/>
      <c r="J75" s="378"/>
      <c r="K75" s="378"/>
      <c r="L75" s="378"/>
      <c r="M75" s="378"/>
      <c r="N75" s="378"/>
      <c r="O75" s="378"/>
      <c r="P75" s="378"/>
      <c r="Q75" s="378"/>
      <c r="R75" s="378"/>
      <c r="S75" s="378"/>
      <c r="T75" s="378"/>
      <c r="U75" s="378"/>
    </row>
    <row r="76" spans="1:33">
      <c r="C76" s="377"/>
      <c r="D76" s="378"/>
      <c r="E76" s="378"/>
      <c r="F76" s="378"/>
      <c r="G76" s="378"/>
      <c r="H76" s="378"/>
      <c r="I76" s="378"/>
      <c r="J76" s="378"/>
      <c r="K76" s="378"/>
      <c r="L76" s="378"/>
      <c r="M76" s="378"/>
      <c r="N76" s="378"/>
      <c r="O76" s="378"/>
      <c r="P76" s="378"/>
      <c r="Q76" s="378"/>
      <c r="R76" s="378"/>
      <c r="S76" s="378"/>
      <c r="T76" s="378"/>
      <c r="U76" s="378"/>
    </row>
    <row r="77" spans="1:33">
      <c r="C77" s="377"/>
      <c r="D77" s="379"/>
      <c r="E77" s="378"/>
      <c r="F77" s="378"/>
      <c r="G77" s="378"/>
      <c r="H77" s="378"/>
      <c r="I77" s="378"/>
      <c r="J77" s="378"/>
      <c r="K77" s="378"/>
      <c r="L77" s="378"/>
      <c r="M77" s="378"/>
      <c r="N77" s="378"/>
      <c r="O77" s="378"/>
      <c r="P77" s="378"/>
      <c r="Q77" s="378"/>
      <c r="R77" s="378"/>
      <c r="S77" s="378"/>
      <c r="T77" s="378"/>
      <c r="U77" s="378"/>
    </row>
    <row r="78" spans="1:33" s="339" customFormat="1" ht="30" customHeight="1">
      <c r="A78" s="338"/>
      <c r="C78" s="338"/>
      <c r="D78" s="340"/>
      <c r="E78" s="340"/>
      <c r="F78" s="340"/>
      <c r="G78" s="340"/>
      <c r="H78" s="340"/>
      <c r="I78" s="340"/>
      <c r="J78" s="340"/>
      <c r="K78" s="340"/>
      <c r="L78" s="340"/>
      <c r="M78" s="340"/>
      <c r="N78" s="340"/>
      <c r="O78" s="340"/>
      <c r="P78" s="340"/>
      <c r="Q78" s="340"/>
      <c r="R78" s="340"/>
      <c r="S78" s="340"/>
      <c r="T78" s="340"/>
      <c r="U78" s="357"/>
      <c r="AG78" s="356"/>
    </row>
    <row r="79" spans="1:33" s="337" customFormat="1">
      <c r="A79" s="341"/>
      <c r="C79" s="342"/>
      <c r="D79" s="375"/>
      <c r="E79" s="375"/>
      <c r="F79" s="375"/>
      <c r="G79" s="375"/>
      <c r="H79" s="375"/>
      <c r="I79" s="375"/>
      <c r="J79" s="375"/>
      <c r="K79" s="375"/>
      <c r="L79" s="375"/>
      <c r="M79" s="375"/>
      <c r="N79" s="375"/>
      <c r="O79" s="375"/>
      <c r="P79" s="375"/>
      <c r="Q79" s="375"/>
      <c r="R79" s="375"/>
      <c r="S79" s="375"/>
      <c r="T79" s="375"/>
      <c r="U79" s="376"/>
      <c r="AG79" s="356"/>
    </row>
    <row r="80" spans="1:33" s="341" customFormat="1" ht="12.75" customHeight="1">
      <c r="A80" s="481"/>
      <c r="B80" s="481"/>
      <c r="C80" s="481"/>
      <c r="D80" s="345"/>
      <c r="E80" s="345"/>
      <c r="F80" s="345"/>
      <c r="G80" s="345"/>
      <c r="H80" s="345"/>
      <c r="I80" s="345"/>
      <c r="J80" s="345"/>
      <c r="K80" s="345"/>
      <c r="L80" s="345"/>
      <c r="M80" s="345"/>
      <c r="N80" s="345"/>
      <c r="O80" s="345"/>
      <c r="P80" s="345"/>
      <c r="Q80" s="345"/>
      <c r="R80" s="345"/>
      <c r="S80" s="345"/>
      <c r="T80" s="345"/>
      <c r="U80" s="346"/>
      <c r="AG80" s="356"/>
    </row>
    <row r="81" spans="1:33" s="341" customFormat="1">
      <c r="A81" s="481"/>
      <c r="B81" s="481"/>
      <c r="C81" s="481"/>
      <c r="D81" s="345"/>
      <c r="E81" s="345"/>
      <c r="F81" s="345"/>
      <c r="G81" s="345"/>
      <c r="H81" s="345"/>
      <c r="I81" s="345"/>
      <c r="J81" s="345"/>
      <c r="K81" s="345"/>
      <c r="L81" s="345"/>
      <c r="M81" s="345"/>
      <c r="N81" s="345"/>
      <c r="O81" s="345"/>
      <c r="P81" s="345"/>
      <c r="Q81" s="345"/>
      <c r="R81" s="345"/>
      <c r="S81" s="345"/>
      <c r="T81" s="345"/>
      <c r="U81" s="347"/>
      <c r="AG81" s="356"/>
    </row>
    <row r="82" spans="1:33">
      <c r="C82" s="377"/>
      <c r="D82" s="378"/>
      <c r="E82" s="378"/>
      <c r="F82" s="378"/>
      <c r="G82" s="378"/>
      <c r="H82" s="378"/>
      <c r="I82" s="378"/>
      <c r="J82" s="378"/>
      <c r="K82" s="378"/>
      <c r="L82" s="378"/>
      <c r="M82" s="378"/>
      <c r="N82" s="378"/>
      <c r="O82" s="378"/>
      <c r="P82" s="378"/>
      <c r="Q82" s="378"/>
      <c r="R82" s="378"/>
      <c r="S82" s="378"/>
      <c r="T82" s="378"/>
      <c r="U82" s="378"/>
    </row>
    <row r="83" spans="1:33">
      <c r="C83" s="377"/>
      <c r="D83" s="378"/>
      <c r="E83" s="378"/>
      <c r="F83" s="378"/>
      <c r="G83" s="378"/>
      <c r="H83" s="378"/>
      <c r="I83" s="378"/>
      <c r="J83" s="378"/>
      <c r="K83" s="378"/>
      <c r="L83" s="378"/>
      <c r="M83" s="378"/>
      <c r="N83" s="378"/>
      <c r="O83" s="378"/>
      <c r="P83" s="378"/>
      <c r="Q83" s="378"/>
      <c r="R83" s="378"/>
      <c r="S83" s="378"/>
      <c r="T83" s="378"/>
      <c r="U83" s="378"/>
    </row>
    <row r="84" spans="1:33">
      <c r="C84" s="377"/>
      <c r="D84" s="378"/>
      <c r="E84" s="378"/>
      <c r="F84" s="378"/>
      <c r="G84" s="378"/>
      <c r="H84" s="378"/>
      <c r="I84" s="378"/>
      <c r="J84" s="378"/>
      <c r="K84" s="378"/>
      <c r="L84" s="378"/>
      <c r="M84" s="378"/>
      <c r="N84" s="378"/>
      <c r="O84" s="378"/>
      <c r="P84" s="378"/>
      <c r="Q84" s="378"/>
      <c r="R84" s="378"/>
      <c r="S84" s="378"/>
      <c r="T84" s="378"/>
      <c r="U84" s="378"/>
    </row>
    <row r="85" spans="1:33">
      <c r="C85" s="377"/>
      <c r="D85" s="378"/>
      <c r="E85" s="378"/>
      <c r="F85" s="378"/>
      <c r="G85" s="378"/>
      <c r="H85" s="378"/>
      <c r="I85" s="378"/>
      <c r="J85" s="378"/>
      <c r="K85" s="378"/>
      <c r="L85" s="378"/>
      <c r="M85" s="378"/>
      <c r="N85" s="378"/>
      <c r="O85" s="378"/>
      <c r="P85" s="378"/>
      <c r="Q85" s="378"/>
      <c r="R85" s="378"/>
      <c r="S85" s="378"/>
      <c r="T85" s="378"/>
      <c r="U85" s="378"/>
    </row>
    <row r="86" spans="1:33">
      <c r="C86" s="377"/>
      <c r="D86" s="378"/>
      <c r="E86" s="378"/>
      <c r="F86" s="378"/>
      <c r="G86" s="378"/>
      <c r="H86" s="378"/>
      <c r="I86" s="378"/>
      <c r="J86" s="378"/>
      <c r="K86" s="378"/>
      <c r="L86" s="378"/>
      <c r="M86" s="378"/>
      <c r="N86" s="378"/>
      <c r="O86" s="378"/>
      <c r="P86" s="378"/>
      <c r="Q86" s="378"/>
      <c r="R86" s="378"/>
      <c r="S86" s="378"/>
      <c r="T86" s="378"/>
      <c r="U86" s="378"/>
    </row>
    <row r="87" spans="1:33">
      <c r="C87" s="377"/>
      <c r="D87" s="378"/>
      <c r="E87" s="378"/>
      <c r="F87" s="378"/>
      <c r="G87" s="378"/>
      <c r="H87" s="378"/>
      <c r="I87" s="378"/>
      <c r="J87" s="378"/>
      <c r="K87" s="378"/>
      <c r="L87" s="378"/>
      <c r="M87" s="378"/>
      <c r="N87" s="378"/>
      <c r="O87" s="378"/>
      <c r="P87" s="378"/>
      <c r="Q87" s="378"/>
      <c r="R87" s="378"/>
      <c r="S87" s="378"/>
      <c r="T87" s="378"/>
      <c r="U87" s="378"/>
    </row>
    <row r="88" spans="1:33">
      <c r="C88" s="377"/>
      <c r="U88" s="378"/>
    </row>
    <row r="89" spans="1:33" s="339" customFormat="1" ht="30" customHeight="1">
      <c r="A89" s="338"/>
      <c r="B89" s="476"/>
      <c r="C89" s="476"/>
      <c r="D89" s="476"/>
      <c r="E89" s="476"/>
      <c r="F89" s="476"/>
      <c r="G89" s="476"/>
      <c r="H89" s="476"/>
      <c r="I89" s="476"/>
      <c r="J89" s="340"/>
      <c r="K89" s="340"/>
      <c r="L89" s="340"/>
      <c r="M89" s="340"/>
      <c r="N89" s="340"/>
      <c r="O89" s="340"/>
      <c r="P89" s="340"/>
      <c r="Q89" s="340"/>
      <c r="R89" s="340"/>
      <c r="S89" s="340"/>
      <c r="T89" s="340"/>
      <c r="U89" s="380"/>
      <c r="AG89" s="356"/>
    </row>
    <row r="90" spans="1:33">
      <c r="A90" s="342"/>
      <c r="B90" s="337"/>
      <c r="C90" s="342"/>
    </row>
    <row r="91" spans="1:33" ht="10.5" customHeight="1">
      <c r="A91" s="481"/>
      <c r="B91" s="481"/>
      <c r="C91" s="481"/>
      <c r="D91" s="345"/>
      <c r="E91" s="345"/>
      <c r="F91" s="345"/>
      <c r="G91" s="345"/>
      <c r="H91" s="345"/>
      <c r="I91" s="345"/>
      <c r="J91" s="345"/>
      <c r="K91" s="345"/>
      <c r="L91" s="345"/>
      <c r="M91" s="345"/>
      <c r="N91" s="345"/>
      <c r="O91" s="345"/>
      <c r="P91" s="345"/>
      <c r="Q91" s="345"/>
      <c r="R91" s="345"/>
      <c r="S91" s="345"/>
      <c r="T91" s="345"/>
      <c r="U91" s="346"/>
    </row>
    <row r="92" spans="1:33">
      <c r="A92" s="481"/>
      <c r="B92" s="481"/>
      <c r="C92" s="481"/>
      <c r="D92" s="345"/>
      <c r="E92" s="345"/>
      <c r="F92" s="345"/>
      <c r="G92" s="345"/>
      <c r="H92" s="345"/>
      <c r="I92" s="345"/>
      <c r="J92" s="345"/>
      <c r="K92" s="345"/>
      <c r="L92" s="345"/>
      <c r="M92" s="345"/>
      <c r="N92" s="345"/>
      <c r="O92" s="345"/>
      <c r="P92" s="345"/>
      <c r="Q92" s="345"/>
      <c r="R92" s="345"/>
      <c r="S92" s="345"/>
      <c r="T92" s="345"/>
      <c r="U92" s="347"/>
    </row>
    <row r="93" spans="1:33">
      <c r="A93" s="382"/>
      <c r="B93" s="383"/>
      <c r="C93" s="377"/>
      <c r="D93" s="384"/>
      <c r="E93" s="384"/>
      <c r="F93" s="384"/>
      <c r="G93" s="384"/>
      <c r="H93" s="384"/>
      <c r="I93" s="384"/>
      <c r="J93" s="384"/>
      <c r="K93" s="384"/>
      <c r="L93" s="384"/>
      <c r="M93" s="384"/>
      <c r="N93" s="384"/>
      <c r="O93" s="384"/>
      <c r="P93" s="384"/>
      <c r="Q93" s="384"/>
      <c r="R93" s="384"/>
      <c r="S93" s="384"/>
      <c r="T93" s="384"/>
    </row>
    <row r="94" spans="1:33">
      <c r="A94" s="382"/>
      <c r="B94" s="383"/>
      <c r="C94" s="377"/>
      <c r="D94" s="384"/>
      <c r="E94" s="384"/>
      <c r="F94" s="384"/>
      <c r="G94" s="384"/>
      <c r="H94" s="384"/>
      <c r="I94" s="384"/>
      <c r="J94" s="384"/>
      <c r="K94" s="384"/>
      <c r="L94" s="384"/>
      <c r="M94" s="384"/>
      <c r="N94" s="384"/>
      <c r="O94" s="384"/>
      <c r="P94" s="384"/>
      <c r="Q94" s="384"/>
      <c r="R94" s="384"/>
      <c r="S94" s="384"/>
      <c r="T94" s="384"/>
    </row>
    <row r="95" spans="1:33">
      <c r="A95" s="382"/>
      <c r="B95" s="383"/>
      <c r="C95" s="377"/>
      <c r="D95" s="384"/>
      <c r="E95" s="384"/>
      <c r="F95" s="384"/>
      <c r="G95" s="384"/>
      <c r="H95" s="384"/>
      <c r="I95" s="384"/>
      <c r="J95" s="384"/>
      <c r="K95" s="384"/>
      <c r="L95" s="384"/>
      <c r="M95" s="384"/>
      <c r="N95" s="384"/>
      <c r="O95" s="384"/>
      <c r="P95" s="384"/>
      <c r="Q95" s="384"/>
      <c r="R95" s="384"/>
      <c r="S95" s="384"/>
      <c r="T95" s="384"/>
    </row>
    <row r="96" spans="1:33">
      <c r="A96" s="382"/>
      <c r="B96" s="383"/>
      <c r="C96" s="377"/>
      <c r="D96" s="384"/>
      <c r="E96" s="384"/>
      <c r="F96" s="384"/>
      <c r="G96" s="384"/>
      <c r="H96" s="384"/>
      <c r="I96" s="384"/>
      <c r="J96" s="384"/>
      <c r="K96" s="384"/>
      <c r="L96" s="384"/>
      <c r="M96" s="384"/>
      <c r="N96" s="384"/>
      <c r="O96" s="384"/>
      <c r="P96" s="384"/>
      <c r="Q96" s="384"/>
      <c r="R96" s="384"/>
      <c r="S96" s="384"/>
      <c r="T96" s="384"/>
    </row>
    <row r="97" spans="1:33">
      <c r="A97" s="382"/>
      <c r="B97" s="383"/>
      <c r="C97" s="377"/>
      <c r="D97" s="384"/>
      <c r="E97" s="384"/>
      <c r="F97" s="384"/>
      <c r="G97" s="384"/>
      <c r="H97" s="384"/>
      <c r="I97" s="384"/>
      <c r="J97" s="384"/>
      <c r="K97" s="384"/>
      <c r="L97" s="384"/>
      <c r="M97" s="384"/>
      <c r="N97" s="384"/>
      <c r="O97" s="384"/>
      <c r="P97" s="384"/>
      <c r="Q97" s="384"/>
      <c r="R97" s="384"/>
      <c r="S97" s="384"/>
      <c r="T97" s="384"/>
    </row>
    <row r="98" spans="1:33">
      <c r="A98" s="382"/>
      <c r="B98" s="383"/>
      <c r="C98" s="377"/>
      <c r="D98" s="384"/>
      <c r="E98" s="384"/>
      <c r="F98" s="384"/>
      <c r="G98" s="384"/>
      <c r="H98" s="384"/>
      <c r="I98" s="384"/>
      <c r="J98" s="384"/>
      <c r="K98" s="384"/>
      <c r="L98" s="384"/>
      <c r="M98" s="384"/>
      <c r="N98" s="384"/>
      <c r="O98" s="384"/>
      <c r="P98" s="384"/>
      <c r="Q98" s="384"/>
      <c r="R98" s="384"/>
      <c r="S98" s="384"/>
      <c r="T98" s="384"/>
    </row>
    <row r="99" spans="1:33">
      <c r="A99" s="382"/>
      <c r="B99" s="383"/>
      <c r="C99" s="377"/>
      <c r="D99" s="384"/>
      <c r="E99" s="384"/>
      <c r="F99" s="384"/>
      <c r="G99" s="384"/>
      <c r="H99" s="384"/>
      <c r="I99" s="384"/>
      <c r="J99" s="384"/>
      <c r="K99" s="384"/>
      <c r="L99" s="384"/>
      <c r="M99" s="384"/>
      <c r="N99" s="384"/>
      <c r="O99" s="384"/>
      <c r="P99" s="384"/>
      <c r="Q99" s="384"/>
      <c r="R99" s="384"/>
      <c r="S99" s="384"/>
      <c r="T99" s="384"/>
    </row>
    <row r="100" spans="1:33">
      <c r="A100" s="382"/>
      <c r="B100" s="383"/>
      <c r="C100" s="377"/>
      <c r="D100" s="384"/>
      <c r="E100" s="384"/>
      <c r="F100" s="384"/>
      <c r="G100" s="384"/>
      <c r="H100" s="384"/>
      <c r="I100" s="384"/>
      <c r="J100" s="384"/>
      <c r="K100" s="384"/>
      <c r="L100" s="384"/>
      <c r="M100" s="384"/>
      <c r="N100" s="384"/>
      <c r="O100" s="384"/>
      <c r="P100" s="384"/>
      <c r="Q100" s="384"/>
      <c r="R100" s="384"/>
      <c r="S100" s="384"/>
      <c r="T100" s="384"/>
    </row>
    <row r="101" spans="1:33">
      <c r="A101" s="382"/>
      <c r="B101" s="383"/>
      <c r="C101" s="377"/>
      <c r="D101" s="384"/>
      <c r="E101" s="384"/>
      <c r="F101" s="384"/>
      <c r="G101" s="384"/>
      <c r="H101" s="384"/>
      <c r="I101" s="384"/>
      <c r="J101" s="384"/>
      <c r="K101" s="384"/>
      <c r="L101" s="384"/>
      <c r="M101" s="384"/>
      <c r="N101" s="384"/>
      <c r="O101" s="384"/>
      <c r="P101" s="384"/>
      <c r="Q101" s="384"/>
      <c r="R101" s="384"/>
      <c r="S101" s="384"/>
      <c r="T101" s="384"/>
    </row>
    <row r="102" spans="1:33">
      <c r="A102" s="382"/>
      <c r="B102" s="383"/>
      <c r="C102" s="377"/>
      <c r="D102" s="384"/>
      <c r="E102" s="384"/>
      <c r="F102" s="384"/>
      <c r="G102" s="384"/>
      <c r="H102" s="384"/>
      <c r="I102" s="384"/>
      <c r="J102" s="384"/>
      <c r="K102" s="384"/>
      <c r="L102" s="384"/>
      <c r="M102" s="384"/>
      <c r="N102" s="384"/>
      <c r="O102" s="384"/>
      <c r="P102" s="384"/>
      <c r="Q102" s="384"/>
      <c r="R102" s="384"/>
      <c r="S102" s="384"/>
      <c r="T102" s="384"/>
    </row>
    <row r="103" spans="1:33">
      <c r="A103" s="385"/>
      <c r="B103" s="386"/>
      <c r="C103" s="387"/>
      <c r="D103" s="384"/>
      <c r="E103" s="384"/>
      <c r="F103" s="384"/>
      <c r="G103" s="384"/>
      <c r="H103" s="384"/>
      <c r="I103" s="384"/>
      <c r="J103" s="384"/>
      <c r="K103" s="384"/>
      <c r="L103" s="384"/>
      <c r="M103" s="384"/>
      <c r="N103" s="384"/>
      <c r="O103" s="384"/>
      <c r="P103" s="384"/>
      <c r="Q103" s="384"/>
      <c r="R103" s="384"/>
      <c r="S103" s="384"/>
      <c r="T103" s="384"/>
    </row>
    <row r="104" spans="1:33">
      <c r="A104" s="382"/>
      <c r="B104" s="383"/>
      <c r="C104" s="387"/>
      <c r="D104" s="384"/>
      <c r="E104" s="384"/>
      <c r="F104" s="384"/>
      <c r="G104" s="384"/>
      <c r="H104" s="384"/>
      <c r="I104" s="384"/>
      <c r="J104" s="384"/>
      <c r="K104" s="384"/>
      <c r="L104" s="384"/>
      <c r="M104" s="384"/>
      <c r="N104" s="384"/>
      <c r="O104" s="384"/>
      <c r="P104" s="384"/>
      <c r="Q104" s="384"/>
      <c r="R104" s="384"/>
      <c r="S104" s="384"/>
      <c r="T104" s="384"/>
    </row>
    <row r="105" spans="1:33">
      <c r="A105" s="356"/>
    </row>
    <row r="106" spans="1:33" s="339" customFormat="1" ht="30" customHeight="1">
      <c r="A106" s="338"/>
      <c r="B106" s="476"/>
      <c r="C106" s="476"/>
      <c r="D106" s="476"/>
      <c r="E106" s="476"/>
      <c r="F106" s="476"/>
      <c r="G106" s="476"/>
      <c r="H106" s="476"/>
      <c r="I106" s="476"/>
      <c r="J106" s="340"/>
      <c r="K106" s="340"/>
      <c r="L106" s="340"/>
      <c r="M106" s="340"/>
      <c r="N106" s="340"/>
      <c r="O106" s="340"/>
      <c r="P106" s="340"/>
      <c r="Q106" s="340"/>
      <c r="R106" s="340"/>
      <c r="S106" s="340"/>
      <c r="T106" s="340"/>
      <c r="U106" s="380"/>
      <c r="AG106" s="356"/>
    </row>
    <row r="107" spans="1:33">
      <c r="A107" s="342"/>
      <c r="B107" s="337"/>
      <c r="C107" s="342"/>
    </row>
    <row r="108" spans="1:33" ht="10.5" customHeight="1">
      <c r="A108" s="481"/>
      <c r="B108" s="481"/>
      <c r="C108" s="481"/>
      <c r="D108" s="345"/>
      <c r="E108" s="345"/>
      <c r="F108" s="345"/>
      <c r="G108" s="345"/>
      <c r="H108" s="345"/>
      <c r="I108" s="345"/>
      <c r="J108" s="345"/>
      <c r="K108" s="345"/>
      <c r="L108" s="345"/>
      <c r="M108" s="345"/>
      <c r="N108" s="345"/>
      <c r="O108" s="345"/>
      <c r="P108" s="345"/>
      <c r="Q108" s="345"/>
      <c r="R108" s="345"/>
      <c r="S108" s="345"/>
      <c r="T108" s="345"/>
      <c r="U108" s="346"/>
    </row>
    <row r="109" spans="1:33">
      <c r="A109" s="481"/>
      <c r="B109" s="481"/>
      <c r="C109" s="481"/>
      <c r="D109" s="345"/>
      <c r="E109" s="345"/>
      <c r="F109" s="345"/>
      <c r="G109" s="345"/>
      <c r="H109" s="345"/>
      <c r="I109" s="345"/>
      <c r="J109" s="345"/>
      <c r="K109" s="345"/>
      <c r="L109" s="345"/>
      <c r="M109" s="345"/>
      <c r="N109" s="345"/>
      <c r="O109" s="345"/>
      <c r="P109" s="345"/>
      <c r="Q109" s="345"/>
      <c r="R109" s="345"/>
      <c r="S109" s="345"/>
      <c r="T109" s="345"/>
      <c r="U109" s="347"/>
    </row>
    <row r="110" spans="1:33">
      <c r="A110" s="382"/>
      <c r="B110" s="383"/>
      <c r="C110" s="377"/>
      <c r="D110" s="384"/>
      <c r="E110" s="384"/>
      <c r="F110" s="384"/>
      <c r="G110" s="384"/>
      <c r="H110" s="384"/>
      <c r="I110" s="384"/>
      <c r="J110" s="384"/>
      <c r="K110" s="384"/>
      <c r="L110" s="384"/>
      <c r="M110" s="384"/>
      <c r="N110" s="384"/>
      <c r="O110" s="384"/>
      <c r="P110" s="384"/>
      <c r="Q110" s="384"/>
      <c r="R110" s="384"/>
      <c r="S110" s="384"/>
      <c r="T110" s="384"/>
    </row>
    <row r="111" spans="1:33">
      <c r="A111" s="382"/>
      <c r="B111" s="383"/>
      <c r="C111" s="377"/>
      <c r="D111" s="384"/>
      <c r="E111" s="384"/>
      <c r="F111" s="384"/>
      <c r="G111" s="384"/>
      <c r="H111" s="384"/>
      <c r="I111" s="384"/>
      <c r="J111" s="384"/>
      <c r="K111" s="384"/>
      <c r="L111" s="384"/>
      <c r="M111" s="384"/>
      <c r="N111" s="384"/>
      <c r="O111" s="384"/>
      <c r="P111" s="384"/>
      <c r="Q111" s="384"/>
      <c r="R111" s="384"/>
      <c r="S111" s="384"/>
      <c r="T111" s="384"/>
    </row>
    <row r="112" spans="1:33">
      <c r="A112" s="382"/>
      <c r="B112" s="383"/>
      <c r="C112" s="377"/>
      <c r="D112" s="384"/>
      <c r="E112" s="384"/>
      <c r="F112" s="384"/>
      <c r="G112" s="384"/>
      <c r="H112" s="384"/>
      <c r="I112" s="384"/>
      <c r="J112" s="384"/>
      <c r="K112" s="384"/>
      <c r="L112" s="384"/>
      <c r="M112" s="384"/>
      <c r="N112" s="384"/>
      <c r="O112" s="384"/>
      <c r="P112" s="384"/>
      <c r="Q112" s="384"/>
      <c r="R112" s="384"/>
      <c r="S112" s="384"/>
      <c r="T112" s="384"/>
    </row>
    <row r="113" spans="1:33">
      <c r="A113" s="382"/>
      <c r="B113" s="383"/>
      <c r="C113" s="377"/>
      <c r="D113" s="384"/>
      <c r="E113" s="384"/>
      <c r="F113" s="384"/>
      <c r="G113" s="384"/>
      <c r="H113" s="384"/>
      <c r="I113" s="384"/>
      <c r="J113" s="384"/>
      <c r="K113" s="384"/>
      <c r="L113" s="384"/>
      <c r="M113" s="384"/>
      <c r="N113" s="384"/>
      <c r="O113" s="384"/>
      <c r="P113" s="384"/>
      <c r="Q113" s="384"/>
      <c r="R113" s="384"/>
      <c r="S113" s="384"/>
      <c r="T113" s="384"/>
    </row>
    <row r="114" spans="1:33">
      <c r="A114" s="382"/>
      <c r="B114" s="383"/>
      <c r="C114" s="377"/>
      <c r="D114" s="384"/>
      <c r="E114" s="384"/>
      <c r="F114" s="384"/>
      <c r="G114" s="384"/>
      <c r="H114" s="384"/>
      <c r="I114" s="384"/>
      <c r="J114" s="384"/>
      <c r="K114" s="384"/>
      <c r="L114" s="384"/>
      <c r="M114" s="384"/>
      <c r="N114" s="384"/>
      <c r="O114" s="384"/>
      <c r="P114" s="384"/>
      <c r="Q114" s="384"/>
      <c r="R114" s="384"/>
      <c r="S114" s="384"/>
      <c r="T114" s="384"/>
    </row>
    <row r="115" spans="1:33">
      <c r="A115" s="382"/>
      <c r="B115" s="383"/>
      <c r="C115" s="377"/>
      <c r="D115" s="384"/>
      <c r="E115" s="384"/>
      <c r="F115" s="384"/>
      <c r="G115" s="384"/>
      <c r="H115" s="384"/>
      <c r="I115" s="384"/>
      <c r="J115" s="384"/>
      <c r="K115" s="384"/>
      <c r="L115" s="384"/>
      <c r="M115" s="384"/>
      <c r="N115" s="384"/>
      <c r="O115" s="384"/>
      <c r="P115" s="384"/>
      <c r="Q115" s="384"/>
      <c r="R115" s="384"/>
      <c r="S115" s="384"/>
      <c r="T115" s="384"/>
    </row>
    <row r="116" spans="1:33">
      <c r="A116" s="382"/>
      <c r="B116" s="383"/>
      <c r="C116" s="377"/>
      <c r="D116" s="384"/>
      <c r="E116" s="384"/>
      <c r="F116" s="384"/>
      <c r="G116" s="384"/>
      <c r="H116" s="384"/>
      <c r="I116" s="384"/>
      <c r="J116" s="384"/>
      <c r="K116" s="384"/>
      <c r="L116" s="384"/>
      <c r="M116" s="384"/>
      <c r="N116" s="384"/>
      <c r="O116" s="384"/>
      <c r="P116" s="384"/>
      <c r="Q116" s="384"/>
      <c r="R116" s="384"/>
      <c r="S116" s="384"/>
      <c r="T116" s="384"/>
    </row>
    <row r="117" spans="1:33">
      <c r="A117" s="382"/>
      <c r="B117" s="383"/>
      <c r="C117" s="377"/>
      <c r="D117" s="384"/>
      <c r="E117" s="384"/>
      <c r="F117" s="384"/>
      <c r="G117" s="384"/>
      <c r="H117" s="384"/>
      <c r="I117" s="384"/>
      <c r="J117" s="384"/>
      <c r="K117" s="384"/>
      <c r="L117" s="384"/>
      <c r="M117" s="384"/>
      <c r="N117" s="384"/>
      <c r="O117" s="384"/>
      <c r="P117" s="384"/>
      <c r="Q117" s="384"/>
      <c r="R117" s="384"/>
      <c r="S117" s="384"/>
      <c r="T117" s="384"/>
    </row>
    <row r="118" spans="1:33">
      <c r="A118" s="382"/>
      <c r="B118" s="383"/>
      <c r="C118" s="377"/>
      <c r="D118" s="384"/>
      <c r="E118" s="384"/>
      <c r="F118" s="384"/>
      <c r="G118" s="384"/>
      <c r="H118" s="384"/>
      <c r="I118" s="384"/>
      <c r="J118" s="384"/>
      <c r="K118" s="384"/>
      <c r="L118" s="384"/>
      <c r="M118" s="384"/>
      <c r="N118" s="384"/>
      <c r="O118" s="384"/>
      <c r="P118" s="384"/>
      <c r="Q118" s="384"/>
      <c r="R118" s="384"/>
      <c r="S118" s="384"/>
      <c r="T118" s="384"/>
    </row>
    <row r="119" spans="1:33">
      <c r="A119" s="382"/>
      <c r="B119" s="383"/>
      <c r="C119" s="377"/>
      <c r="D119" s="384"/>
      <c r="E119" s="384"/>
      <c r="F119" s="384"/>
      <c r="G119" s="384"/>
      <c r="H119" s="384"/>
      <c r="I119" s="384"/>
      <c r="J119" s="384"/>
      <c r="K119" s="384"/>
      <c r="L119" s="384"/>
      <c r="M119" s="384"/>
      <c r="N119" s="384"/>
      <c r="O119" s="384"/>
      <c r="P119" s="384"/>
      <c r="Q119" s="384"/>
      <c r="R119" s="384"/>
      <c r="S119" s="384"/>
      <c r="T119" s="384"/>
    </row>
    <row r="120" spans="1:33">
      <c r="A120" s="385"/>
      <c r="B120" s="386"/>
      <c r="C120" s="387"/>
      <c r="D120" s="384"/>
      <c r="E120" s="384"/>
      <c r="F120" s="384"/>
      <c r="G120" s="384"/>
      <c r="H120" s="384"/>
      <c r="I120" s="384"/>
      <c r="J120" s="384"/>
      <c r="K120" s="384"/>
      <c r="L120" s="384"/>
      <c r="M120" s="384"/>
      <c r="N120" s="384"/>
      <c r="O120" s="384"/>
      <c r="P120" s="384"/>
      <c r="Q120" s="384"/>
      <c r="R120" s="384"/>
      <c r="S120" s="384"/>
      <c r="T120" s="384"/>
    </row>
    <row r="121" spans="1:33">
      <c r="A121" s="382"/>
      <c r="B121" s="383"/>
      <c r="C121" s="387"/>
      <c r="D121" s="384"/>
      <c r="E121" s="384"/>
      <c r="F121" s="384"/>
      <c r="G121" s="384"/>
      <c r="H121" s="384"/>
      <c r="I121" s="384"/>
      <c r="J121" s="384"/>
      <c r="K121" s="384"/>
      <c r="L121" s="384"/>
      <c r="M121" s="384"/>
      <c r="N121" s="384"/>
      <c r="O121" s="384"/>
      <c r="P121" s="384"/>
      <c r="Q121" s="384"/>
      <c r="R121" s="384"/>
      <c r="S121" s="384"/>
      <c r="T121" s="384"/>
    </row>
    <row r="122" spans="1:33">
      <c r="A122" s="356"/>
    </row>
    <row r="123" spans="1:33" s="339" customFormat="1" ht="30" customHeight="1">
      <c r="A123" s="338"/>
      <c r="B123" s="476"/>
      <c r="C123" s="476"/>
      <c r="D123" s="476"/>
      <c r="E123" s="476"/>
      <c r="F123" s="476"/>
      <c r="G123" s="476"/>
      <c r="H123" s="476"/>
      <c r="I123" s="476"/>
      <c r="J123" s="340"/>
      <c r="K123" s="340"/>
      <c r="L123" s="340"/>
      <c r="M123" s="340"/>
      <c r="N123" s="340"/>
      <c r="O123" s="340"/>
      <c r="P123" s="340"/>
      <c r="Q123" s="340"/>
      <c r="R123" s="340"/>
      <c r="S123" s="340"/>
      <c r="T123" s="340"/>
      <c r="U123" s="380"/>
      <c r="AG123" s="356"/>
    </row>
    <row r="124" spans="1:33">
      <c r="A124" s="342"/>
      <c r="B124" s="337"/>
      <c r="C124" s="342"/>
    </row>
    <row r="125" spans="1:33" ht="10.5" customHeight="1">
      <c r="A125" s="481"/>
      <c r="B125" s="481"/>
      <c r="C125" s="481"/>
      <c r="D125" s="345"/>
      <c r="E125" s="345"/>
      <c r="F125" s="345"/>
      <c r="G125" s="345"/>
      <c r="H125" s="345"/>
      <c r="I125" s="345"/>
      <c r="J125" s="345"/>
      <c r="K125" s="345"/>
      <c r="L125" s="345"/>
      <c r="M125" s="345"/>
      <c r="N125" s="345"/>
      <c r="O125" s="345"/>
      <c r="P125" s="345"/>
      <c r="Q125" s="345"/>
      <c r="R125" s="345"/>
      <c r="S125" s="345"/>
      <c r="T125" s="345"/>
      <c r="U125" s="346"/>
    </row>
    <row r="126" spans="1:33">
      <c r="A126" s="481"/>
      <c r="B126" s="481"/>
      <c r="C126" s="481"/>
      <c r="D126" s="345"/>
      <c r="E126" s="345"/>
      <c r="F126" s="345"/>
      <c r="G126" s="345"/>
      <c r="H126" s="345"/>
      <c r="I126" s="345"/>
      <c r="J126" s="345"/>
      <c r="K126" s="345"/>
      <c r="L126" s="345"/>
      <c r="M126" s="345"/>
      <c r="N126" s="345"/>
      <c r="O126" s="345"/>
      <c r="P126" s="345"/>
      <c r="Q126" s="345"/>
      <c r="R126" s="345"/>
      <c r="S126" s="345"/>
      <c r="T126" s="345"/>
      <c r="U126" s="347"/>
    </row>
    <row r="127" spans="1:33">
      <c r="A127" s="382"/>
      <c r="B127" s="383"/>
      <c r="C127" s="377"/>
      <c r="D127" s="384"/>
      <c r="E127" s="384"/>
      <c r="F127" s="384"/>
      <c r="G127" s="384"/>
      <c r="H127" s="384"/>
      <c r="I127" s="384"/>
      <c r="J127" s="384"/>
      <c r="K127" s="384"/>
      <c r="L127" s="384"/>
      <c r="M127" s="384"/>
      <c r="N127" s="384"/>
      <c r="O127" s="384"/>
      <c r="P127" s="384"/>
      <c r="Q127" s="384"/>
      <c r="R127" s="384"/>
      <c r="S127" s="384"/>
      <c r="T127" s="384"/>
    </row>
    <row r="128" spans="1:33">
      <c r="A128" s="382"/>
      <c r="B128" s="383"/>
      <c r="C128" s="377"/>
      <c r="D128" s="384"/>
      <c r="E128" s="384"/>
      <c r="F128" s="384"/>
      <c r="G128" s="384"/>
      <c r="H128" s="384"/>
      <c r="I128" s="384"/>
      <c r="J128" s="384"/>
      <c r="K128" s="384"/>
      <c r="L128" s="384"/>
      <c r="M128" s="384"/>
      <c r="N128" s="384"/>
      <c r="O128" s="384"/>
      <c r="P128" s="384"/>
      <c r="Q128" s="384"/>
      <c r="R128" s="384"/>
      <c r="S128" s="384"/>
      <c r="T128" s="384"/>
    </row>
    <row r="129" spans="1:33">
      <c r="A129" s="382"/>
      <c r="B129" s="383"/>
      <c r="C129" s="377"/>
      <c r="D129" s="384"/>
      <c r="E129" s="384"/>
      <c r="F129" s="384"/>
      <c r="G129" s="384"/>
      <c r="H129" s="384"/>
      <c r="I129" s="384"/>
      <c r="J129" s="384"/>
      <c r="K129" s="384"/>
      <c r="L129" s="384"/>
      <c r="M129" s="384"/>
      <c r="N129" s="384"/>
      <c r="O129" s="384"/>
      <c r="P129" s="384"/>
      <c r="Q129" s="384"/>
      <c r="R129" s="384"/>
      <c r="S129" s="384"/>
      <c r="T129" s="384"/>
    </row>
    <row r="130" spans="1:33">
      <c r="A130" s="382"/>
      <c r="B130" s="383"/>
      <c r="C130" s="377"/>
      <c r="D130" s="384"/>
      <c r="E130" s="384"/>
      <c r="F130" s="384"/>
      <c r="G130" s="384"/>
      <c r="H130" s="384"/>
      <c r="I130" s="384"/>
      <c r="J130" s="384"/>
      <c r="K130" s="384"/>
      <c r="L130" s="384"/>
      <c r="M130" s="384"/>
      <c r="N130" s="384"/>
      <c r="O130" s="384"/>
      <c r="P130" s="384"/>
      <c r="Q130" s="384"/>
      <c r="R130" s="384"/>
      <c r="S130" s="384"/>
      <c r="T130" s="384"/>
    </row>
    <row r="131" spans="1:33">
      <c r="A131" s="382"/>
      <c r="B131" s="383"/>
      <c r="C131" s="377"/>
      <c r="D131" s="384"/>
      <c r="E131" s="384"/>
      <c r="F131" s="384"/>
      <c r="G131" s="384"/>
      <c r="H131" s="384"/>
      <c r="I131" s="384"/>
      <c r="J131" s="384"/>
      <c r="K131" s="384"/>
      <c r="L131" s="384"/>
      <c r="M131" s="384"/>
      <c r="N131" s="384"/>
      <c r="O131" s="384"/>
      <c r="P131" s="384"/>
      <c r="Q131" s="384"/>
      <c r="R131" s="384"/>
      <c r="S131" s="384"/>
      <c r="T131" s="384"/>
    </row>
    <row r="132" spans="1:33">
      <c r="A132" s="382"/>
      <c r="B132" s="383"/>
      <c r="C132" s="377"/>
      <c r="D132" s="384"/>
      <c r="E132" s="384"/>
      <c r="F132" s="384"/>
      <c r="G132" s="384"/>
      <c r="H132" s="384"/>
      <c r="I132" s="384"/>
      <c r="J132" s="384"/>
      <c r="K132" s="384"/>
      <c r="L132" s="384"/>
      <c r="M132" s="384"/>
      <c r="N132" s="384"/>
      <c r="O132" s="384"/>
      <c r="P132" s="384"/>
      <c r="Q132" s="384"/>
      <c r="R132" s="384"/>
      <c r="S132" s="384"/>
      <c r="T132" s="384"/>
    </row>
    <row r="133" spans="1:33">
      <c r="A133" s="382"/>
      <c r="B133" s="383"/>
      <c r="C133" s="377"/>
      <c r="D133" s="384"/>
      <c r="E133" s="384"/>
      <c r="F133" s="384"/>
      <c r="G133" s="384"/>
      <c r="H133" s="384"/>
      <c r="I133" s="384"/>
      <c r="J133" s="384"/>
      <c r="K133" s="384"/>
      <c r="L133" s="384"/>
      <c r="M133" s="384"/>
      <c r="N133" s="384"/>
      <c r="O133" s="384"/>
      <c r="P133" s="384"/>
      <c r="Q133" s="384"/>
      <c r="R133" s="384"/>
      <c r="S133" s="384"/>
      <c r="T133" s="384"/>
    </row>
    <row r="134" spans="1:33">
      <c r="A134" s="382"/>
      <c r="B134" s="383"/>
      <c r="C134" s="377"/>
      <c r="D134" s="384"/>
      <c r="E134" s="384"/>
      <c r="F134" s="384"/>
      <c r="G134" s="384"/>
      <c r="H134" s="384"/>
      <c r="I134" s="384"/>
      <c r="J134" s="384"/>
      <c r="K134" s="384"/>
      <c r="L134" s="384"/>
      <c r="M134" s="384"/>
      <c r="N134" s="384"/>
      <c r="O134" s="384"/>
      <c r="P134" s="384"/>
      <c r="Q134" s="384"/>
      <c r="R134" s="384"/>
      <c r="S134" s="384"/>
      <c r="T134" s="384"/>
    </row>
    <row r="135" spans="1:33">
      <c r="A135" s="382"/>
      <c r="B135" s="383"/>
      <c r="C135" s="377"/>
      <c r="D135" s="384"/>
      <c r="E135" s="384"/>
      <c r="F135" s="384"/>
      <c r="G135" s="384"/>
      <c r="H135" s="384"/>
      <c r="I135" s="384"/>
      <c r="J135" s="384"/>
      <c r="K135" s="384"/>
      <c r="L135" s="384"/>
      <c r="M135" s="384"/>
      <c r="N135" s="384"/>
      <c r="O135" s="384"/>
      <c r="P135" s="384"/>
      <c r="Q135" s="384"/>
      <c r="R135" s="384"/>
      <c r="S135" s="384"/>
      <c r="T135" s="384"/>
    </row>
    <row r="136" spans="1:33">
      <c r="A136" s="382"/>
      <c r="B136" s="383"/>
      <c r="C136" s="377"/>
      <c r="D136" s="384"/>
      <c r="E136" s="384"/>
      <c r="F136" s="384"/>
      <c r="G136" s="384"/>
      <c r="H136" s="384"/>
      <c r="I136" s="384"/>
      <c r="J136" s="384"/>
      <c r="K136" s="384"/>
      <c r="L136" s="384"/>
      <c r="M136" s="384"/>
      <c r="N136" s="384"/>
      <c r="O136" s="384"/>
      <c r="P136" s="384"/>
      <c r="Q136" s="384"/>
      <c r="R136" s="384"/>
      <c r="S136" s="384"/>
      <c r="T136" s="384"/>
    </row>
    <row r="137" spans="1:33">
      <c r="A137" s="385"/>
      <c r="B137" s="386"/>
      <c r="C137" s="387"/>
      <c r="D137" s="384"/>
      <c r="E137" s="384"/>
      <c r="F137" s="384"/>
      <c r="G137" s="384"/>
      <c r="H137" s="384"/>
      <c r="I137" s="384"/>
      <c r="J137" s="384"/>
      <c r="K137" s="384"/>
      <c r="L137" s="384"/>
      <c r="M137" s="384"/>
      <c r="N137" s="384"/>
      <c r="O137" s="384"/>
      <c r="P137" s="384"/>
      <c r="Q137" s="384"/>
      <c r="R137" s="384"/>
      <c r="S137" s="384"/>
      <c r="T137" s="384"/>
    </row>
    <row r="138" spans="1:33">
      <c r="A138" s="382"/>
      <c r="B138" s="383"/>
      <c r="C138" s="387"/>
      <c r="D138" s="384"/>
      <c r="E138" s="384"/>
      <c r="F138" s="384"/>
      <c r="G138" s="384"/>
      <c r="H138" s="384"/>
      <c r="I138" s="384"/>
      <c r="J138" s="384"/>
      <c r="K138" s="384"/>
      <c r="L138" s="384"/>
      <c r="M138" s="384"/>
      <c r="N138" s="384"/>
      <c r="O138" s="384"/>
      <c r="P138" s="384"/>
      <c r="Q138" s="384"/>
      <c r="R138" s="384"/>
      <c r="S138" s="384"/>
      <c r="T138" s="384"/>
    </row>
    <row r="139" spans="1:33" s="339" customFormat="1" ht="30" customHeight="1">
      <c r="A139" s="338"/>
      <c r="B139" s="476"/>
      <c r="C139" s="476"/>
      <c r="D139" s="476"/>
      <c r="E139" s="476"/>
      <c r="F139" s="476"/>
      <c r="G139" s="476"/>
      <c r="H139" s="476"/>
      <c r="I139" s="476"/>
      <c r="J139" s="340"/>
      <c r="K139" s="340"/>
      <c r="L139" s="340"/>
      <c r="M139" s="340"/>
      <c r="N139" s="340"/>
      <c r="O139" s="340"/>
      <c r="P139" s="340"/>
      <c r="Q139" s="340"/>
      <c r="R139" s="340"/>
      <c r="S139" s="340"/>
      <c r="T139" s="340"/>
      <c r="U139" s="380"/>
      <c r="AG139" s="356"/>
    </row>
    <row r="140" spans="1:33" s="337" customFormat="1">
      <c r="A140" s="342"/>
      <c r="C140" s="342"/>
      <c r="D140" s="375"/>
      <c r="E140" s="375"/>
      <c r="F140" s="375"/>
      <c r="G140" s="375"/>
      <c r="H140" s="375"/>
      <c r="I140" s="375"/>
      <c r="J140" s="375"/>
      <c r="K140" s="375"/>
      <c r="L140" s="375"/>
      <c r="M140" s="375"/>
      <c r="N140" s="375"/>
      <c r="O140" s="375"/>
      <c r="P140" s="375"/>
      <c r="Q140" s="375"/>
      <c r="R140" s="375"/>
      <c r="S140" s="375"/>
      <c r="T140" s="375"/>
      <c r="U140" s="376"/>
      <c r="AG140" s="356"/>
    </row>
    <row r="141" spans="1:33" s="341" customFormat="1" ht="12.75" customHeight="1">
      <c r="A141" s="481"/>
      <c r="B141" s="481"/>
      <c r="C141" s="481"/>
      <c r="D141" s="345"/>
      <c r="E141" s="345"/>
      <c r="F141" s="345"/>
      <c r="G141" s="345"/>
      <c r="H141" s="345"/>
      <c r="I141" s="345"/>
      <c r="J141" s="345"/>
      <c r="K141" s="345"/>
      <c r="L141" s="345"/>
      <c r="M141" s="345"/>
      <c r="N141" s="345"/>
      <c r="O141" s="345"/>
      <c r="P141" s="345"/>
      <c r="Q141" s="345"/>
      <c r="R141" s="345"/>
      <c r="S141" s="345"/>
      <c r="T141" s="345"/>
      <c r="U141" s="346"/>
      <c r="AG141" s="356"/>
    </row>
    <row r="142" spans="1:33" s="341" customFormat="1">
      <c r="A142" s="481"/>
      <c r="B142" s="481"/>
      <c r="C142" s="481"/>
      <c r="D142" s="345"/>
      <c r="E142" s="345"/>
      <c r="F142" s="345"/>
      <c r="G142" s="345"/>
      <c r="H142" s="345"/>
      <c r="I142" s="345"/>
      <c r="J142" s="345"/>
      <c r="K142" s="345"/>
      <c r="L142" s="345"/>
      <c r="M142" s="345"/>
      <c r="N142" s="345"/>
      <c r="O142" s="345"/>
      <c r="P142" s="345"/>
      <c r="Q142" s="345"/>
      <c r="R142" s="345"/>
      <c r="S142" s="345"/>
      <c r="T142" s="345"/>
      <c r="U142" s="347"/>
      <c r="AG142" s="356"/>
    </row>
    <row r="143" spans="1:33">
      <c r="A143" s="382"/>
      <c r="B143" s="383"/>
      <c r="C143" s="377"/>
      <c r="D143" s="384"/>
      <c r="E143" s="384"/>
      <c r="F143" s="384"/>
      <c r="G143" s="384"/>
      <c r="H143" s="384"/>
      <c r="I143" s="384"/>
      <c r="J143" s="384"/>
      <c r="K143" s="384"/>
      <c r="L143" s="384"/>
      <c r="M143" s="384"/>
      <c r="N143" s="384"/>
      <c r="O143" s="384"/>
      <c r="P143" s="384"/>
      <c r="Q143" s="384"/>
      <c r="R143" s="384"/>
      <c r="S143" s="384"/>
      <c r="T143" s="384"/>
    </row>
    <row r="144" spans="1:33">
      <c r="A144" s="382"/>
      <c r="B144" s="383"/>
      <c r="C144" s="377"/>
      <c r="D144" s="384"/>
      <c r="E144" s="384"/>
      <c r="F144" s="384"/>
      <c r="G144" s="384"/>
      <c r="H144" s="384"/>
      <c r="I144" s="384"/>
      <c r="J144" s="384"/>
      <c r="K144" s="384"/>
      <c r="L144" s="384"/>
      <c r="M144" s="384"/>
      <c r="N144" s="384"/>
      <c r="O144" s="384"/>
      <c r="P144" s="384"/>
      <c r="Q144" s="384"/>
      <c r="R144" s="384"/>
      <c r="S144" s="384"/>
      <c r="T144" s="384"/>
    </row>
    <row r="145" spans="1:33">
      <c r="A145" s="382"/>
      <c r="B145" s="383"/>
      <c r="C145" s="377"/>
      <c r="D145" s="384"/>
      <c r="E145" s="384"/>
      <c r="F145" s="384"/>
      <c r="G145" s="384"/>
      <c r="H145" s="384"/>
      <c r="I145" s="384"/>
      <c r="J145" s="384"/>
      <c r="K145" s="384"/>
      <c r="L145" s="384"/>
      <c r="M145" s="384"/>
      <c r="N145" s="384"/>
      <c r="O145" s="384"/>
      <c r="P145" s="384"/>
      <c r="Q145" s="384"/>
      <c r="R145" s="384"/>
      <c r="S145" s="384"/>
      <c r="T145" s="384"/>
    </row>
    <row r="146" spans="1:33">
      <c r="A146" s="382"/>
      <c r="B146" s="383"/>
      <c r="C146" s="377"/>
      <c r="D146" s="384"/>
      <c r="E146" s="384"/>
      <c r="F146" s="384"/>
      <c r="G146" s="384"/>
      <c r="H146" s="384"/>
      <c r="I146" s="384"/>
      <c r="J146" s="384"/>
      <c r="K146" s="384"/>
      <c r="L146" s="384"/>
      <c r="M146" s="384"/>
      <c r="N146" s="384"/>
      <c r="O146" s="384"/>
      <c r="P146" s="384"/>
      <c r="Q146" s="384"/>
      <c r="R146" s="384"/>
      <c r="S146" s="384"/>
      <c r="T146" s="384"/>
    </row>
    <row r="147" spans="1:33">
      <c r="A147" s="382"/>
      <c r="B147" s="383"/>
      <c r="C147" s="377"/>
      <c r="D147" s="384"/>
      <c r="E147" s="384"/>
      <c r="F147" s="384"/>
      <c r="G147" s="384"/>
      <c r="H147" s="384"/>
      <c r="I147" s="384"/>
      <c r="J147" s="384"/>
      <c r="K147" s="384"/>
      <c r="L147" s="384"/>
      <c r="M147" s="384"/>
      <c r="N147" s="384"/>
      <c r="O147" s="384"/>
      <c r="P147" s="384"/>
      <c r="Q147" s="384"/>
      <c r="R147" s="384"/>
      <c r="S147" s="384"/>
      <c r="T147" s="384"/>
    </row>
    <row r="148" spans="1:33">
      <c r="A148" s="382"/>
      <c r="B148" s="383"/>
      <c r="C148" s="377"/>
      <c r="D148" s="384"/>
      <c r="E148" s="384"/>
      <c r="F148" s="384"/>
      <c r="G148" s="384"/>
      <c r="H148" s="384"/>
      <c r="I148" s="384"/>
      <c r="J148" s="384"/>
      <c r="K148" s="384"/>
      <c r="L148" s="384"/>
      <c r="M148" s="384"/>
      <c r="N148" s="384"/>
      <c r="O148" s="384"/>
      <c r="P148" s="384"/>
      <c r="Q148" s="384"/>
      <c r="R148" s="384"/>
      <c r="S148" s="384"/>
      <c r="T148" s="384"/>
    </row>
    <row r="149" spans="1:33">
      <c r="A149" s="382"/>
      <c r="B149" s="383"/>
      <c r="C149" s="377"/>
      <c r="D149" s="384"/>
      <c r="E149" s="384"/>
      <c r="F149" s="384"/>
      <c r="G149" s="384"/>
      <c r="H149" s="384"/>
      <c r="I149" s="384"/>
      <c r="J149" s="384"/>
      <c r="K149" s="384"/>
      <c r="L149" s="384"/>
      <c r="M149" s="384"/>
      <c r="N149" s="384"/>
      <c r="O149" s="384"/>
      <c r="P149" s="384"/>
      <c r="Q149" s="384"/>
      <c r="R149" s="384"/>
      <c r="S149" s="384"/>
      <c r="T149" s="384"/>
    </row>
    <row r="150" spans="1:33">
      <c r="A150" s="382"/>
      <c r="B150" s="383"/>
      <c r="C150" s="377"/>
      <c r="D150" s="384"/>
      <c r="E150" s="384"/>
      <c r="F150" s="384"/>
      <c r="G150" s="384"/>
      <c r="H150" s="384"/>
      <c r="I150" s="384"/>
      <c r="J150" s="384"/>
      <c r="K150" s="384"/>
      <c r="L150" s="384"/>
      <c r="M150" s="384"/>
      <c r="N150" s="384"/>
      <c r="O150" s="384"/>
      <c r="P150" s="384"/>
      <c r="Q150" s="384"/>
      <c r="R150" s="384"/>
      <c r="S150" s="384"/>
      <c r="T150" s="384"/>
    </row>
    <row r="151" spans="1:33">
      <c r="A151" s="382"/>
      <c r="B151" s="383"/>
      <c r="C151" s="377"/>
      <c r="D151" s="384"/>
      <c r="E151" s="384"/>
      <c r="F151" s="384"/>
      <c r="G151" s="384"/>
      <c r="H151" s="384"/>
      <c r="I151" s="384"/>
      <c r="J151" s="384"/>
      <c r="K151" s="384"/>
      <c r="L151" s="384"/>
      <c r="M151" s="384"/>
      <c r="N151" s="384"/>
      <c r="O151" s="384"/>
      <c r="P151" s="384"/>
      <c r="Q151" s="384"/>
      <c r="R151" s="384"/>
      <c r="S151" s="384"/>
      <c r="T151" s="384"/>
    </row>
    <row r="152" spans="1:33">
      <c r="A152" s="382"/>
      <c r="B152" s="383"/>
      <c r="C152" s="377"/>
      <c r="D152" s="384"/>
      <c r="E152" s="384"/>
      <c r="F152" s="384"/>
      <c r="G152" s="384"/>
      <c r="H152" s="384"/>
      <c r="I152" s="384"/>
      <c r="J152" s="384"/>
      <c r="K152" s="384"/>
      <c r="L152" s="384"/>
      <c r="M152" s="384"/>
      <c r="N152" s="384"/>
      <c r="O152" s="384"/>
      <c r="P152" s="384"/>
      <c r="Q152" s="384"/>
      <c r="R152" s="384"/>
      <c r="S152" s="384"/>
      <c r="T152" s="384"/>
    </row>
    <row r="153" spans="1:33">
      <c r="A153" s="382"/>
      <c r="B153" s="386"/>
      <c r="C153" s="387"/>
      <c r="D153" s="384"/>
      <c r="E153" s="384"/>
      <c r="F153" s="384"/>
      <c r="G153" s="384"/>
      <c r="H153" s="384"/>
      <c r="I153" s="384"/>
      <c r="J153" s="384"/>
      <c r="K153" s="384"/>
      <c r="L153" s="384"/>
      <c r="M153" s="384"/>
      <c r="N153" s="384"/>
      <c r="O153" s="384"/>
      <c r="P153" s="384"/>
      <c r="Q153" s="384"/>
      <c r="R153" s="384"/>
      <c r="S153" s="384"/>
      <c r="T153" s="384"/>
    </row>
    <row r="154" spans="1:33">
      <c r="B154" s="389"/>
    </row>
    <row r="155" spans="1:33" s="339" customFormat="1" ht="30" customHeight="1">
      <c r="A155" s="338"/>
      <c r="B155" s="476"/>
      <c r="C155" s="476"/>
      <c r="D155" s="476"/>
      <c r="E155" s="476"/>
      <c r="F155" s="476"/>
      <c r="G155" s="476"/>
      <c r="H155" s="476"/>
      <c r="I155" s="476"/>
      <c r="J155" s="340"/>
      <c r="K155" s="340"/>
      <c r="L155" s="340"/>
      <c r="M155" s="340"/>
      <c r="N155" s="340"/>
      <c r="O155" s="340"/>
      <c r="P155" s="340"/>
      <c r="Q155" s="340"/>
      <c r="R155" s="340"/>
      <c r="S155" s="340"/>
      <c r="T155" s="340"/>
      <c r="U155" s="380"/>
      <c r="AG155" s="356"/>
    </row>
    <row r="156" spans="1:33" s="337" customFormat="1">
      <c r="A156" s="342"/>
      <c r="C156" s="342"/>
      <c r="D156" s="375"/>
      <c r="E156" s="375"/>
      <c r="F156" s="375"/>
      <c r="G156" s="375"/>
      <c r="H156" s="375"/>
      <c r="I156" s="375"/>
      <c r="J156" s="375"/>
      <c r="K156" s="375"/>
      <c r="L156" s="375"/>
      <c r="M156" s="375"/>
      <c r="N156" s="375"/>
      <c r="O156" s="375"/>
      <c r="P156" s="375"/>
      <c r="Q156" s="375"/>
      <c r="R156" s="375"/>
      <c r="S156" s="375"/>
      <c r="T156" s="375"/>
      <c r="U156" s="376"/>
      <c r="AG156" s="356"/>
    </row>
    <row r="157" spans="1:33" s="341" customFormat="1" ht="12.75" customHeight="1">
      <c r="A157" s="481"/>
      <c r="B157" s="481"/>
      <c r="C157" s="481"/>
      <c r="D157" s="345"/>
      <c r="E157" s="345"/>
      <c r="F157" s="345"/>
      <c r="G157" s="345"/>
      <c r="H157" s="345"/>
      <c r="I157" s="345"/>
      <c r="J157" s="345"/>
      <c r="K157" s="345"/>
      <c r="L157" s="345"/>
      <c r="M157" s="345"/>
      <c r="N157" s="345"/>
      <c r="O157" s="345"/>
      <c r="P157" s="345"/>
      <c r="Q157" s="345"/>
      <c r="R157" s="345"/>
      <c r="S157" s="345"/>
      <c r="T157" s="345"/>
      <c r="U157" s="346"/>
      <c r="AG157" s="356"/>
    </row>
    <row r="158" spans="1:33" s="341" customFormat="1">
      <c r="A158" s="481"/>
      <c r="B158" s="481"/>
      <c r="C158" s="481"/>
      <c r="D158" s="345"/>
      <c r="E158" s="345"/>
      <c r="F158" s="345"/>
      <c r="G158" s="345"/>
      <c r="H158" s="345"/>
      <c r="I158" s="345"/>
      <c r="J158" s="345"/>
      <c r="K158" s="345"/>
      <c r="L158" s="345"/>
      <c r="M158" s="345"/>
      <c r="N158" s="345"/>
      <c r="O158" s="345"/>
      <c r="P158" s="345"/>
      <c r="Q158" s="345"/>
      <c r="R158" s="345"/>
      <c r="S158" s="345"/>
      <c r="T158" s="345"/>
      <c r="U158" s="347"/>
      <c r="AG158" s="356"/>
    </row>
    <row r="159" spans="1:33">
      <c r="A159" s="382"/>
      <c r="B159" s="383"/>
      <c r="C159" s="377"/>
      <c r="D159" s="384"/>
      <c r="E159" s="384"/>
      <c r="F159" s="384"/>
      <c r="G159" s="384"/>
      <c r="H159" s="384"/>
      <c r="I159" s="384"/>
      <c r="J159" s="384"/>
      <c r="K159" s="384"/>
      <c r="L159" s="384"/>
      <c r="M159" s="384"/>
      <c r="N159" s="384"/>
      <c r="O159" s="384"/>
      <c r="P159" s="384"/>
      <c r="Q159" s="384"/>
      <c r="R159" s="384"/>
      <c r="S159" s="384"/>
      <c r="T159" s="384"/>
    </row>
    <row r="160" spans="1:33">
      <c r="A160" s="382"/>
      <c r="B160" s="383"/>
      <c r="C160" s="377"/>
      <c r="D160" s="384"/>
      <c r="E160" s="384"/>
      <c r="F160" s="384"/>
      <c r="G160" s="384"/>
      <c r="H160" s="384"/>
      <c r="I160" s="384"/>
      <c r="J160" s="384"/>
      <c r="K160" s="384"/>
      <c r="L160" s="384"/>
      <c r="M160" s="384"/>
      <c r="N160" s="384"/>
      <c r="O160" s="384"/>
      <c r="P160" s="384"/>
      <c r="Q160" s="384"/>
      <c r="R160" s="384"/>
      <c r="S160" s="384"/>
      <c r="T160" s="384"/>
    </row>
    <row r="161" spans="1:33">
      <c r="A161" s="382"/>
      <c r="B161" s="383"/>
      <c r="C161" s="377"/>
      <c r="D161" s="384"/>
      <c r="E161" s="384"/>
      <c r="F161" s="384"/>
      <c r="G161" s="384"/>
      <c r="H161" s="384"/>
      <c r="I161" s="384"/>
      <c r="J161" s="384"/>
      <c r="K161" s="384"/>
      <c r="L161" s="384"/>
      <c r="M161" s="384"/>
      <c r="N161" s="384"/>
      <c r="O161" s="384"/>
      <c r="P161" s="384"/>
      <c r="Q161" s="384"/>
      <c r="R161" s="384"/>
      <c r="S161" s="384"/>
      <c r="T161" s="384"/>
    </row>
    <row r="162" spans="1:33">
      <c r="A162" s="382"/>
      <c r="B162" s="383"/>
      <c r="C162" s="377"/>
      <c r="D162" s="384"/>
      <c r="E162" s="384"/>
      <c r="F162" s="384"/>
      <c r="G162" s="384"/>
      <c r="H162" s="384"/>
      <c r="I162" s="384"/>
      <c r="J162" s="384"/>
      <c r="K162" s="384"/>
      <c r="L162" s="384"/>
      <c r="M162" s="384"/>
      <c r="N162" s="384"/>
      <c r="O162" s="384"/>
      <c r="P162" s="384"/>
      <c r="Q162" s="384"/>
      <c r="R162" s="384"/>
      <c r="S162" s="384"/>
      <c r="T162" s="384"/>
    </row>
    <row r="163" spans="1:33">
      <c r="A163" s="382"/>
      <c r="B163" s="383"/>
      <c r="C163" s="377"/>
      <c r="D163" s="384"/>
      <c r="E163" s="384"/>
      <c r="F163" s="384"/>
      <c r="G163" s="384"/>
      <c r="H163" s="384"/>
      <c r="I163" s="384"/>
      <c r="J163" s="384"/>
      <c r="K163" s="384"/>
      <c r="L163" s="384"/>
      <c r="M163" s="384"/>
      <c r="N163" s="384"/>
      <c r="O163" s="384"/>
      <c r="P163" s="384"/>
      <c r="Q163" s="384"/>
      <c r="R163" s="384"/>
      <c r="S163" s="384"/>
      <c r="T163" s="384"/>
    </row>
    <row r="164" spans="1:33">
      <c r="A164" s="382"/>
      <c r="B164" s="383"/>
      <c r="C164" s="377"/>
      <c r="D164" s="384"/>
      <c r="E164" s="384"/>
      <c r="F164" s="384"/>
      <c r="G164" s="384"/>
      <c r="H164" s="384"/>
      <c r="I164" s="384"/>
      <c r="J164" s="384"/>
      <c r="K164" s="384"/>
      <c r="L164" s="384"/>
      <c r="M164" s="384"/>
      <c r="N164" s="384"/>
      <c r="O164" s="384"/>
      <c r="P164" s="384"/>
      <c r="Q164" s="384"/>
      <c r="R164" s="384"/>
      <c r="S164" s="384"/>
      <c r="T164" s="384"/>
    </row>
    <row r="165" spans="1:33">
      <c r="A165" s="382"/>
      <c r="B165" s="383"/>
      <c r="C165" s="377"/>
      <c r="D165" s="384"/>
      <c r="E165" s="384"/>
      <c r="F165" s="384"/>
      <c r="G165" s="384"/>
      <c r="H165" s="384"/>
      <c r="I165" s="384"/>
      <c r="J165" s="384"/>
      <c r="K165" s="384"/>
      <c r="L165" s="384"/>
      <c r="M165" s="384"/>
      <c r="N165" s="384"/>
      <c r="O165" s="384"/>
      <c r="P165" s="384"/>
      <c r="Q165" s="384"/>
      <c r="R165" s="384"/>
      <c r="S165" s="384"/>
      <c r="T165" s="384"/>
    </row>
    <row r="166" spans="1:33">
      <c r="A166" s="382"/>
      <c r="B166" s="383"/>
      <c r="C166" s="377"/>
      <c r="D166" s="384"/>
      <c r="E166" s="384"/>
      <c r="F166" s="384"/>
      <c r="G166" s="384"/>
      <c r="H166" s="384"/>
      <c r="I166" s="384"/>
      <c r="J166" s="384"/>
      <c r="K166" s="384"/>
      <c r="L166" s="384"/>
      <c r="M166" s="384"/>
      <c r="N166" s="384"/>
      <c r="O166" s="384"/>
      <c r="P166" s="384"/>
      <c r="Q166" s="384"/>
      <c r="R166" s="384"/>
      <c r="S166" s="384"/>
      <c r="T166" s="384"/>
    </row>
    <row r="167" spans="1:33">
      <c r="A167" s="382"/>
      <c r="B167" s="383"/>
      <c r="C167" s="377"/>
      <c r="D167" s="384"/>
      <c r="E167" s="384"/>
      <c r="F167" s="384"/>
      <c r="G167" s="384"/>
      <c r="H167" s="384"/>
      <c r="I167" s="384"/>
      <c r="J167" s="384"/>
      <c r="K167" s="384"/>
      <c r="L167" s="384"/>
      <c r="M167" s="384"/>
      <c r="N167" s="384"/>
      <c r="O167" s="384"/>
      <c r="P167" s="384"/>
      <c r="Q167" s="384"/>
      <c r="R167" s="384"/>
      <c r="S167" s="384"/>
      <c r="T167" s="384"/>
    </row>
    <row r="168" spans="1:33">
      <c r="A168" s="382"/>
      <c r="B168" s="383"/>
      <c r="C168" s="377"/>
      <c r="D168" s="384"/>
      <c r="E168" s="384"/>
      <c r="F168" s="384"/>
      <c r="G168" s="384"/>
      <c r="H168" s="384"/>
      <c r="I168" s="384"/>
      <c r="J168" s="384"/>
      <c r="K168" s="384"/>
      <c r="L168" s="384"/>
      <c r="M168" s="384"/>
      <c r="N168" s="384"/>
      <c r="O168" s="384"/>
      <c r="P168" s="384"/>
      <c r="Q168" s="384"/>
      <c r="R168" s="384"/>
      <c r="S168" s="384"/>
      <c r="T168" s="384"/>
    </row>
    <row r="169" spans="1:33">
      <c r="A169" s="382"/>
      <c r="B169" s="386"/>
      <c r="C169" s="387"/>
      <c r="D169" s="384"/>
      <c r="E169" s="384"/>
      <c r="F169" s="384"/>
      <c r="G169" s="384"/>
      <c r="H169" s="384"/>
      <c r="I169" s="384"/>
      <c r="J169" s="384"/>
      <c r="K169" s="384"/>
      <c r="L169" s="384"/>
      <c r="M169" s="384"/>
      <c r="N169" s="384"/>
      <c r="O169" s="384"/>
      <c r="P169" s="384"/>
      <c r="Q169" s="384"/>
      <c r="R169" s="384"/>
      <c r="S169" s="384"/>
      <c r="T169" s="384"/>
    </row>
    <row r="170" spans="1:33">
      <c r="B170" s="389"/>
      <c r="C170" s="342"/>
    </row>
    <row r="171" spans="1:33" s="339" customFormat="1" ht="30" customHeight="1">
      <c r="A171" s="338"/>
      <c r="B171" s="476"/>
      <c r="C171" s="476"/>
      <c r="D171" s="476"/>
      <c r="E171" s="476"/>
      <c r="F171" s="476"/>
      <c r="G171" s="476"/>
      <c r="H171" s="476"/>
      <c r="I171" s="476"/>
      <c r="J171" s="340"/>
      <c r="K171" s="340"/>
      <c r="L171" s="340"/>
      <c r="M171" s="340"/>
      <c r="N171" s="340"/>
      <c r="O171" s="340"/>
      <c r="P171" s="340"/>
      <c r="Q171" s="340"/>
      <c r="R171" s="340"/>
      <c r="S171" s="340"/>
      <c r="T171" s="340"/>
      <c r="U171" s="380"/>
      <c r="AG171" s="356"/>
    </row>
    <row r="172" spans="1:33" s="337" customFormat="1">
      <c r="A172" s="342"/>
      <c r="C172" s="342"/>
      <c r="D172" s="375"/>
      <c r="E172" s="375"/>
      <c r="F172" s="375"/>
      <c r="G172" s="375"/>
      <c r="H172" s="375"/>
      <c r="I172" s="375"/>
      <c r="J172" s="375"/>
      <c r="K172" s="375"/>
      <c r="L172" s="375"/>
      <c r="M172" s="375"/>
      <c r="N172" s="375"/>
      <c r="O172" s="375"/>
      <c r="P172" s="375"/>
      <c r="Q172" s="375"/>
      <c r="R172" s="375"/>
      <c r="S172" s="375"/>
      <c r="T172" s="375"/>
      <c r="U172" s="376"/>
      <c r="AG172" s="356"/>
    </row>
    <row r="173" spans="1:33" s="341" customFormat="1" ht="12.75" customHeight="1">
      <c r="A173" s="481"/>
      <c r="B173" s="481"/>
      <c r="C173" s="481"/>
      <c r="D173" s="345"/>
      <c r="E173" s="345"/>
      <c r="F173" s="345"/>
      <c r="G173" s="345"/>
      <c r="H173" s="345"/>
      <c r="I173" s="345"/>
      <c r="J173" s="345"/>
      <c r="K173" s="345"/>
      <c r="L173" s="345"/>
      <c r="M173" s="345"/>
      <c r="N173" s="345"/>
      <c r="O173" s="345"/>
      <c r="P173" s="345"/>
      <c r="Q173" s="345"/>
      <c r="R173" s="345"/>
      <c r="S173" s="345"/>
      <c r="T173" s="345"/>
      <c r="U173" s="346"/>
      <c r="AG173" s="356"/>
    </row>
    <row r="174" spans="1:33" s="341" customFormat="1">
      <c r="A174" s="481"/>
      <c r="B174" s="481"/>
      <c r="C174" s="481"/>
      <c r="D174" s="345"/>
      <c r="E174" s="345"/>
      <c r="F174" s="345"/>
      <c r="G174" s="345"/>
      <c r="H174" s="345"/>
      <c r="I174" s="345"/>
      <c r="J174" s="345"/>
      <c r="K174" s="345"/>
      <c r="L174" s="345"/>
      <c r="M174" s="345"/>
      <c r="N174" s="345"/>
      <c r="O174" s="345"/>
      <c r="P174" s="345"/>
      <c r="Q174" s="345"/>
      <c r="R174" s="345"/>
      <c r="S174" s="345"/>
      <c r="T174" s="345"/>
      <c r="U174" s="347"/>
      <c r="AG174" s="356"/>
    </row>
    <row r="175" spans="1:33">
      <c r="A175" s="382"/>
      <c r="B175" s="383"/>
      <c r="C175" s="377"/>
      <c r="D175" s="384"/>
      <c r="E175" s="384"/>
      <c r="F175" s="384"/>
      <c r="G175" s="384"/>
      <c r="H175" s="384"/>
      <c r="I175" s="384"/>
      <c r="J175" s="384"/>
      <c r="K175" s="384"/>
      <c r="L175" s="384"/>
      <c r="M175" s="384"/>
      <c r="N175" s="384"/>
      <c r="O175" s="384"/>
      <c r="P175" s="384"/>
      <c r="Q175" s="384"/>
      <c r="R175" s="384"/>
      <c r="S175" s="384"/>
      <c r="T175" s="384"/>
    </row>
    <row r="176" spans="1:33">
      <c r="A176" s="382"/>
      <c r="B176" s="383"/>
      <c r="C176" s="377"/>
      <c r="D176" s="384"/>
      <c r="E176" s="384"/>
      <c r="F176" s="384"/>
      <c r="G176" s="384"/>
      <c r="H176" s="384"/>
      <c r="I176" s="384"/>
      <c r="J176" s="384"/>
      <c r="K176" s="384"/>
      <c r="L176" s="384"/>
      <c r="M176" s="384"/>
      <c r="N176" s="384"/>
      <c r="O176" s="384"/>
      <c r="P176" s="384"/>
      <c r="Q176" s="384"/>
      <c r="R176" s="384"/>
      <c r="S176" s="384"/>
      <c r="T176" s="384"/>
    </row>
    <row r="177" spans="1:33">
      <c r="A177" s="382"/>
      <c r="B177" s="383"/>
      <c r="C177" s="377"/>
      <c r="D177" s="384"/>
      <c r="E177" s="384"/>
      <c r="F177" s="384"/>
      <c r="G177" s="384"/>
      <c r="H177" s="384"/>
      <c r="I177" s="384"/>
      <c r="J177" s="384"/>
      <c r="K177" s="384"/>
      <c r="L177" s="384"/>
      <c r="M177" s="384"/>
      <c r="N177" s="384"/>
      <c r="O177" s="384"/>
      <c r="P177" s="384"/>
      <c r="Q177" s="384"/>
      <c r="R177" s="384"/>
      <c r="S177" s="384"/>
      <c r="T177" s="384"/>
    </row>
    <row r="178" spans="1:33">
      <c r="A178" s="382"/>
      <c r="B178" s="383"/>
      <c r="C178" s="377"/>
      <c r="D178" s="384"/>
      <c r="E178" s="384"/>
      <c r="F178" s="384"/>
      <c r="G178" s="384"/>
      <c r="H178" s="384"/>
      <c r="I178" s="384"/>
      <c r="J178" s="384"/>
      <c r="K178" s="384"/>
      <c r="L178" s="384"/>
      <c r="M178" s="384"/>
      <c r="N178" s="384"/>
      <c r="O178" s="384"/>
      <c r="P178" s="384"/>
      <c r="Q178" s="384"/>
      <c r="R178" s="384"/>
      <c r="S178" s="384"/>
      <c r="T178" s="384"/>
    </row>
    <row r="179" spans="1:33">
      <c r="A179" s="382"/>
      <c r="B179" s="383"/>
      <c r="C179" s="377"/>
      <c r="D179" s="384"/>
      <c r="E179" s="384"/>
      <c r="F179" s="384"/>
      <c r="G179" s="384"/>
      <c r="H179" s="384"/>
      <c r="I179" s="384"/>
      <c r="J179" s="384"/>
      <c r="K179" s="384"/>
      <c r="L179" s="384"/>
      <c r="M179" s="384"/>
      <c r="N179" s="384"/>
      <c r="O179" s="384"/>
      <c r="P179" s="384"/>
      <c r="Q179" s="384"/>
      <c r="R179" s="384"/>
      <c r="S179" s="384"/>
      <c r="T179" s="384"/>
    </row>
    <row r="180" spans="1:33">
      <c r="A180" s="382"/>
      <c r="B180" s="383"/>
      <c r="C180" s="377"/>
      <c r="D180" s="384"/>
      <c r="E180" s="384"/>
      <c r="F180" s="384"/>
      <c r="G180" s="384"/>
      <c r="H180" s="384"/>
      <c r="I180" s="384"/>
      <c r="J180" s="384"/>
      <c r="K180" s="384"/>
      <c r="L180" s="384"/>
      <c r="M180" s="384"/>
      <c r="N180" s="384"/>
      <c r="O180" s="384"/>
      <c r="P180" s="384"/>
      <c r="Q180" s="384"/>
      <c r="R180" s="384"/>
      <c r="S180" s="384"/>
      <c r="T180" s="384"/>
    </row>
    <row r="181" spans="1:33">
      <c r="A181" s="382"/>
      <c r="B181" s="383"/>
      <c r="C181" s="377"/>
      <c r="D181" s="384"/>
      <c r="E181" s="384"/>
      <c r="F181" s="384"/>
      <c r="G181" s="384"/>
      <c r="H181" s="384"/>
      <c r="I181" s="384"/>
      <c r="J181" s="384"/>
      <c r="K181" s="384"/>
      <c r="L181" s="384"/>
      <c r="M181" s="384"/>
      <c r="N181" s="384"/>
      <c r="O181" s="384"/>
      <c r="P181" s="384"/>
      <c r="Q181" s="384"/>
      <c r="R181" s="384"/>
      <c r="S181" s="384"/>
      <c r="T181" s="384"/>
    </row>
    <row r="182" spans="1:33">
      <c r="A182" s="382"/>
      <c r="B182" s="383"/>
      <c r="C182" s="377"/>
      <c r="D182" s="384"/>
      <c r="E182" s="384"/>
      <c r="F182" s="384"/>
      <c r="G182" s="384"/>
      <c r="H182" s="384"/>
      <c r="I182" s="384"/>
      <c r="J182" s="384"/>
      <c r="K182" s="384"/>
      <c r="L182" s="384"/>
      <c r="M182" s="384"/>
      <c r="N182" s="384"/>
      <c r="O182" s="384"/>
      <c r="P182" s="384"/>
      <c r="Q182" s="384"/>
      <c r="R182" s="384"/>
      <c r="S182" s="384"/>
      <c r="T182" s="384"/>
    </row>
    <row r="183" spans="1:33">
      <c r="A183" s="382"/>
      <c r="B183" s="383"/>
      <c r="C183" s="377"/>
      <c r="D183" s="384"/>
      <c r="E183" s="384"/>
      <c r="F183" s="384"/>
      <c r="G183" s="384"/>
      <c r="H183" s="384"/>
      <c r="I183" s="384"/>
      <c r="J183" s="384"/>
      <c r="K183" s="384"/>
      <c r="L183" s="384"/>
      <c r="M183" s="384"/>
      <c r="N183" s="384"/>
      <c r="O183" s="384"/>
      <c r="P183" s="384"/>
      <c r="Q183" s="384"/>
      <c r="R183" s="384"/>
      <c r="S183" s="384"/>
      <c r="T183" s="384"/>
    </row>
    <row r="184" spans="1:33">
      <c r="A184" s="382"/>
      <c r="B184" s="383"/>
      <c r="C184" s="377"/>
      <c r="D184" s="384"/>
      <c r="E184" s="384"/>
      <c r="F184" s="384"/>
      <c r="G184" s="384"/>
      <c r="H184" s="384"/>
      <c r="I184" s="384"/>
      <c r="J184" s="384"/>
      <c r="K184" s="384"/>
      <c r="L184" s="384"/>
      <c r="M184" s="384"/>
      <c r="N184" s="384"/>
      <c r="O184" s="384"/>
      <c r="P184" s="384"/>
      <c r="Q184" s="384"/>
      <c r="R184" s="384"/>
      <c r="S184" s="384"/>
      <c r="T184" s="384"/>
    </row>
    <row r="185" spans="1:33">
      <c r="A185" s="382"/>
      <c r="B185" s="386"/>
      <c r="C185" s="387"/>
      <c r="D185" s="384"/>
      <c r="E185" s="384"/>
      <c r="F185" s="384"/>
      <c r="G185" s="384"/>
      <c r="H185" s="384"/>
      <c r="I185" s="384"/>
      <c r="J185" s="384"/>
      <c r="K185" s="384"/>
      <c r="L185" s="384"/>
      <c r="M185" s="384"/>
      <c r="N185" s="384"/>
      <c r="O185" s="384"/>
      <c r="P185" s="384"/>
      <c r="Q185" s="384"/>
      <c r="R185" s="384"/>
      <c r="S185" s="384"/>
      <c r="T185" s="384"/>
    </row>
    <row r="186" spans="1:33">
      <c r="B186" s="389"/>
    </row>
    <row r="187" spans="1:33" s="339" customFormat="1" ht="30" customHeight="1">
      <c r="A187" s="338"/>
      <c r="C187" s="338"/>
      <c r="D187" s="340"/>
      <c r="E187" s="340"/>
      <c r="F187" s="340"/>
      <c r="G187" s="340"/>
      <c r="H187" s="340"/>
      <c r="I187" s="340"/>
      <c r="J187" s="340"/>
      <c r="K187" s="340"/>
      <c r="L187" s="340"/>
      <c r="M187" s="340"/>
      <c r="N187" s="340"/>
      <c r="O187" s="340"/>
      <c r="P187" s="340"/>
      <c r="Q187" s="340"/>
      <c r="R187" s="340"/>
      <c r="S187" s="340"/>
      <c r="T187" s="340"/>
      <c r="U187" s="380"/>
      <c r="AG187" s="356"/>
    </row>
    <row r="188" spans="1:33" s="337" customFormat="1">
      <c r="A188" s="342"/>
      <c r="C188" s="342"/>
      <c r="D188" s="375"/>
      <c r="E188" s="375"/>
      <c r="F188" s="375"/>
      <c r="G188" s="375"/>
      <c r="H188" s="375"/>
      <c r="I188" s="375"/>
      <c r="J188" s="375"/>
      <c r="K188" s="375"/>
      <c r="L188" s="375"/>
      <c r="M188" s="375"/>
      <c r="N188" s="375"/>
      <c r="O188" s="375"/>
      <c r="P188" s="375"/>
      <c r="Q188" s="375"/>
      <c r="R188" s="375"/>
      <c r="S188" s="375"/>
      <c r="T188" s="375"/>
      <c r="U188" s="376"/>
      <c r="AG188" s="356"/>
    </row>
    <row r="189" spans="1:33" s="341" customFormat="1" ht="12.75" customHeight="1">
      <c r="A189" s="481"/>
      <c r="B189" s="481"/>
      <c r="C189" s="481"/>
      <c r="D189" s="345"/>
      <c r="E189" s="345"/>
      <c r="F189" s="345"/>
      <c r="G189" s="345"/>
      <c r="H189" s="345"/>
      <c r="I189" s="345"/>
      <c r="J189" s="345"/>
      <c r="K189" s="345"/>
      <c r="L189" s="345"/>
      <c r="M189" s="345"/>
      <c r="N189" s="345"/>
      <c r="O189" s="345"/>
      <c r="P189" s="345"/>
      <c r="Q189" s="345"/>
      <c r="R189" s="345"/>
      <c r="S189" s="345"/>
      <c r="T189" s="345"/>
      <c r="U189" s="346"/>
      <c r="AG189" s="356"/>
    </row>
    <row r="190" spans="1:33" s="341" customFormat="1">
      <c r="A190" s="481"/>
      <c r="B190" s="481"/>
      <c r="C190" s="481"/>
      <c r="D190" s="345"/>
      <c r="E190" s="345"/>
      <c r="F190" s="345"/>
      <c r="G190" s="345"/>
      <c r="H190" s="345"/>
      <c r="I190" s="345"/>
      <c r="J190" s="345"/>
      <c r="K190" s="345"/>
      <c r="L190" s="345"/>
      <c r="M190" s="345"/>
      <c r="N190" s="345"/>
      <c r="O190" s="345"/>
      <c r="P190" s="345"/>
      <c r="Q190" s="345"/>
      <c r="R190" s="345"/>
      <c r="S190" s="345"/>
      <c r="T190" s="345"/>
      <c r="U190" s="345"/>
      <c r="AG190" s="356"/>
    </row>
    <row r="191" spans="1:33" s="337" customFormat="1">
      <c r="A191" s="359"/>
      <c r="B191" s="355"/>
      <c r="C191" s="354"/>
      <c r="D191" s="355"/>
      <c r="E191" s="355"/>
      <c r="F191" s="355"/>
      <c r="G191" s="355"/>
      <c r="H191" s="355"/>
      <c r="I191" s="355"/>
      <c r="J191" s="355"/>
      <c r="K191" s="355"/>
      <c r="L191" s="355"/>
      <c r="M191" s="355"/>
      <c r="N191" s="355"/>
      <c r="O191" s="355"/>
      <c r="P191" s="355"/>
      <c r="Q191" s="355"/>
      <c r="R191" s="355"/>
      <c r="S191" s="355"/>
      <c r="T191" s="355"/>
      <c r="U191" s="390"/>
      <c r="AG191" s="356"/>
    </row>
    <row r="192" spans="1:33" s="337" customFormat="1">
      <c r="A192" s="359"/>
      <c r="B192" s="355"/>
      <c r="C192" s="354"/>
      <c r="D192" s="355"/>
      <c r="E192" s="355"/>
      <c r="F192" s="355"/>
      <c r="G192" s="355"/>
      <c r="H192" s="355"/>
      <c r="I192" s="355"/>
      <c r="J192" s="355"/>
      <c r="K192" s="355"/>
      <c r="L192" s="355"/>
      <c r="M192" s="355"/>
      <c r="N192" s="355"/>
      <c r="O192" s="355"/>
      <c r="P192" s="355"/>
      <c r="Q192" s="355"/>
      <c r="R192" s="355"/>
      <c r="S192" s="355"/>
      <c r="T192" s="355"/>
      <c r="U192" s="390"/>
      <c r="AG192" s="356"/>
    </row>
    <row r="193" spans="1:33" s="337" customFormat="1">
      <c r="A193" s="359"/>
      <c r="B193" s="355"/>
      <c r="C193" s="354"/>
      <c r="D193" s="355"/>
      <c r="E193" s="355"/>
      <c r="F193" s="355"/>
      <c r="G193" s="355"/>
      <c r="H193" s="355"/>
      <c r="I193" s="355"/>
      <c r="J193" s="355"/>
      <c r="K193" s="355"/>
      <c r="L193" s="355"/>
      <c r="M193" s="355"/>
      <c r="N193" s="355"/>
      <c r="O193" s="355"/>
      <c r="P193" s="355"/>
      <c r="Q193" s="355"/>
      <c r="R193" s="355"/>
      <c r="S193" s="355"/>
      <c r="T193" s="355"/>
      <c r="U193" s="390"/>
      <c r="AG193" s="356"/>
    </row>
    <row r="194" spans="1:33" s="337" customFormat="1">
      <c r="A194" s="359"/>
      <c r="B194" s="355"/>
      <c r="C194" s="354"/>
      <c r="D194" s="355"/>
      <c r="E194" s="355"/>
      <c r="F194" s="355"/>
      <c r="G194" s="355"/>
      <c r="H194" s="355"/>
      <c r="I194" s="355"/>
      <c r="J194" s="355"/>
      <c r="K194" s="355"/>
      <c r="L194" s="355"/>
      <c r="M194" s="355"/>
      <c r="N194" s="355"/>
      <c r="O194" s="355"/>
      <c r="P194" s="355"/>
      <c r="Q194" s="355"/>
      <c r="R194" s="355"/>
      <c r="S194" s="355"/>
      <c r="T194" s="355"/>
      <c r="U194" s="390"/>
      <c r="AG194" s="356"/>
    </row>
    <row r="195" spans="1:33" s="337" customFormat="1">
      <c r="A195" s="391"/>
      <c r="B195" s="391"/>
      <c r="C195" s="391"/>
      <c r="D195" s="385"/>
      <c r="E195" s="392"/>
      <c r="F195" s="392"/>
      <c r="G195" s="392"/>
      <c r="H195" s="392"/>
      <c r="I195" s="392"/>
      <c r="J195" s="392"/>
      <c r="K195" s="392"/>
      <c r="L195" s="392"/>
      <c r="M195" s="392"/>
      <c r="N195" s="392"/>
      <c r="O195" s="392"/>
      <c r="P195" s="392"/>
      <c r="Q195" s="392"/>
      <c r="R195" s="392"/>
      <c r="S195" s="392"/>
      <c r="T195" s="392"/>
      <c r="U195" s="393"/>
      <c r="AG195" s="356"/>
    </row>
    <row r="196" spans="1:33" s="337" customFormat="1">
      <c r="A196" s="391"/>
      <c r="B196" s="391"/>
      <c r="C196" s="391"/>
      <c r="D196" s="385"/>
      <c r="E196" s="385"/>
      <c r="F196" s="385"/>
      <c r="G196" s="385"/>
      <c r="H196" s="385"/>
      <c r="I196" s="385"/>
      <c r="J196" s="385"/>
      <c r="K196" s="385"/>
      <c r="L196" s="385"/>
      <c r="M196" s="385"/>
      <c r="N196" s="385"/>
      <c r="O196" s="385"/>
      <c r="P196" s="385"/>
      <c r="Q196" s="385"/>
      <c r="R196" s="385"/>
      <c r="S196" s="385"/>
      <c r="T196" s="385"/>
      <c r="U196" s="393"/>
      <c r="AG196" s="356"/>
    </row>
    <row r="197" spans="1:33" s="337" customFormat="1">
      <c r="A197" s="352"/>
      <c r="B197" s="383"/>
      <c r="C197" s="388"/>
      <c r="D197" s="355"/>
      <c r="E197" s="355"/>
      <c r="F197" s="355"/>
      <c r="G197" s="355"/>
      <c r="H197" s="355"/>
      <c r="I197" s="355"/>
      <c r="J197" s="355"/>
      <c r="K197" s="355"/>
      <c r="L197" s="355"/>
      <c r="M197" s="355"/>
      <c r="N197" s="355"/>
      <c r="O197" s="355"/>
      <c r="P197" s="355"/>
      <c r="Q197" s="355"/>
      <c r="R197" s="355"/>
      <c r="S197" s="355"/>
      <c r="T197" s="355"/>
      <c r="U197" s="390"/>
      <c r="AG197" s="356"/>
    </row>
    <row r="198" spans="1:33" s="337" customFormat="1">
      <c r="A198" s="352"/>
      <c r="B198" s="383"/>
      <c r="C198" s="388"/>
      <c r="D198" s="355"/>
      <c r="E198" s="355"/>
      <c r="F198" s="355"/>
      <c r="G198" s="355"/>
      <c r="H198" s="355"/>
      <c r="I198" s="355"/>
      <c r="J198" s="355"/>
      <c r="K198" s="355"/>
      <c r="L198" s="355"/>
      <c r="M198" s="355"/>
      <c r="N198" s="355"/>
      <c r="O198" s="355"/>
      <c r="P198" s="355"/>
      <c r="Q198" s="355"/>
      <c r="R198" s="355"/>
      <c r="S198" s="355"/>
      <c r="T198" s="355"/>
      <c r="U198" s="390"/>
      <c r="AG198" s="356"/>
    </row>
    <row r="199" spans="1:33" s="337" customFormat="1">
      <c r="A199" s="352"/>
      <c r="B199" s="383"/>
      <c r="C199" s="388"/>
      <c r="D199" s="394"/>
      <c r="E199" s="394"/>
      <c r="F199" s="394"/>
      <c r="G199" s="394"/>
      <c r="H199" s="394"/>
      <c r="I199" s="394"/>
      <c r="J199" s="394"/>
      <c r="K199" s="394"/>
      <c r="L199" s="394"/>
      <c r="M199" s="394"/>
      <c r="N199" s="394"/>
      <c r="O199" s="394"/>
      <c r="P199" s="394"/>
      <c r="Q199" s="394"/>
      <c r="R199" s="394"/>
      <c r="S199" s="394"/>
      <c r="T199" s="394"/>
      <c r="U199" s="390"/>
      <c r="AG199" s="356"/>
    </row>
    <row r="200" spans="1:33" s="337" customFormat="1">
      <c r="A200" s="352"/>
      <c r="B200" s="383"/>
      <c r="C200" s="388"/>
      <c r="D200" s="355"/>
      <c r="E200" s="355"/>
      <c r="F200" s="355"/>
      <c r="G200" s="355"/>
      <c r="H200" s="355"/>
      <c r="I200" s="355"/>
      <c r="J200" s="355"/>
      <c r="K200" s="355"/>
      <c r="L200" s="355"/>
      <c r="M200" s="355"/>
      <c r="N200" s="355"/>
      <c r="O200" s="355"/>
      <c r="P200" s="355"/>
      <c r="Q200" s="355"/>
      <c r="R200" s="355"/>
      <c r="S200" s="355"/>
      <c r="T200" s="355"/>
      <c r="U200" s="390"/>
      <c r="AG200" s="356"/>
    </row>
    <row r="201" spans="1:33" s="337" customFormat="1">
      <c r="A201" s="352"/>
      <c r="B201" s="383"/>
      <c r="C201" s="388"/>
      <c r="D201" s="355"/>
      <c r="E201" s="355"/>
      <c r="F201" s="355"/>
      <c r="G201" s="355"/>
      <c r="H201" s="355"/>
      <c r="I201" s="355"/>
      <c r="J201" s="355"/>
      <c r="K201" s="355"/>
      <c r="L201" s="355"/>
      <c r="M201" s="355"/>
      <c r="N201" s="355"/>
      <c r="O201" s="355"/>
      <c r="P201" s="355"/>
      <c r="Q201" s="355"/>
      <c r="R201" s="355"/>
      <c r="S201" s="355"/>
      <c r="T201" s="355"/>
      <c r="U201" s="390"/>
      <c r="AG201" s="356"/>
    </row>
    <row r="202" spans="1:33" s="337" customFormat="1">
      <c r="A202" s="352"/>
      <c r="B202" s="383"/>
      <c r="C202" s="388"/>
      <c r="D202" s="355"/>
      <c r="E202" s="355"/>
      <c r="F202" s="355"/>
      <c r="G202" s="355"/>
      <c r="H202" s="355"/>
      <c r="I202" s="355"/>
      <c r="J202" s="355"/>
      <c r="K202" s="355"/>
      <c r="L202" s="355"/>
      <c r="M202" s="355"/>
      <c r="N202" s="355"/>
      <c r="O202" s="355"/>
      <c r="P202" s="355"/>
      <c r="Q202" s="355"/>
      <c r="R202" s="355"/>
      <c r="S202" s="355"/>
      <c r="T202" s="355"/>
      <c r="U202" s="390"/>
      <c r="AG202" s="356"/>
    </row>
    <row r="203" spans="1:33" s="337" customFormat="1">
      <c r="A203" s="391"/>
      <c r="B203" s="391"/>
      <c r="C203" s="391"/>
      <c r="D203" s="385"/>
      <c r="E203" s="392"/>
      <c r="F203" s="392"/>
      <c r="G203" s="392"/>
      <c r="H203" s="392"/>
      <c r="I203" s="392"/>
      <c r="J203" s="392"/>
      <c r="K203" s="392"/>
      <c r="L203" s="392"/>
      <c r="M203" s="392"/>
      <c r="N203" s="392"/>
      <c r="O203" s="392"/>
      <c r="P203" s="392"/>
      <c r="Q203" s="392"/>
      <c r="R203" s="392"/>
      <c r="S203" s="392"/>
      <c r="T203" s="392"/>
      <c r="U203" s="393"/>
      <c r="AG203" s="356"/>
    </row>
    <row r="204" spans="1:33" s="337" customFormat="1">
      <c r="A204" s="391"/>
      <c r="B204" s="391"/>
      <c r="C204" s="391"/>
      <c r="D204" s="385"/>
      <c r="E204" s="385"/>
      <c r="F204" s="385"/>
      <c r="G204" s="385"/>
      <c r="H204" s="385"/>
      <c r="I204" s="385"/>
      <c r="J204" s="385"/>
      <c r="K204" s="385"/>
      <c r="L204" s="385"/>
      <c r="M204" s="385"/>
      <c r="N204" s="385"/>
      <c r="O204" s="385"/>
      <c r="P204" s="385"/>
      <c r="Q204" s="385"/>
      <c r="R204" s="385"/>
      <c r="S204" s="385"/>
      <c r="T204" s="385"/>
      <c r="U204" s="393"/>
      <c r="AG204" s="356"/>
    </row>
    <row r="205" spans="1:33" s="337" customFormat="1">
      <c r="A205" s="352"/>
      <c r="B205" s="383"/>
      <c r="C205" s="388"/>
      <c r="D205" s="355"/>
      <c r="E205" s="355"/>
      <c r="F205" s="355"/>
      <c r="G205" s="355"/>
      <c r="H205" s="355"/>
      <c r="I205" s="355"/>
      <c r="J205" s="355"/>
      <c r="K205" s="355"/>
      <c r="L205" s="355"/>
      <c r="M205" s="355"/>
      <c r="N205" s="355"/>
      <c r="O205" s="355"/>
      <c r="P205" s="355"/>
      <c r="Q205" s="355"/>
      <c r="R205" s="355"/>
      <c r="S205" s="355"/>
      <c r="T205" s="355"/>
      <c r="U205" s="390"/>
      <c r="AG205" s="356"/>
    </row>
    <row r="206" spans="1:33" s="337" customFormat="1">
      <c r="A206" s="352"/>
      <c r="B206" s="383"/>
      <c r="C206" s="388"/>
      <c r="D206" s="355"/>
      <c r="E206" s="355"/>
      <c r="F206" s="355"/>
      <c r="G206" s="355"/>
      <c r="H206" s="355"/>
      <c r="I206" s="355"/>
      <c r="J206" s="355"/>
      <c r="K206" s="355"/>
      <c r="L206" s="355"/>
      <c r="M206" s="355"/>
      <c r="N206" s="355"/>
      <c r="O206" s="355"/>
      <c r="P206" s="355"/>
      <c r="Q206" s="355"/>
      <c r="R206" s="355"/>
      <c r="S206" s="355"/>
      <c r="T206" s="355"/>
      <c r="U206" s="390"/>
      <c r="AG206" s="356"/>
    </row>
    <row r="207" spans="1:33" s="337" customFormat="1">
      <c r="A207" s="352"/>
      <c r="B207" s="383"/>
      <c r="C207" s="388"/>
      <c r="D207" s="394"/>
      <c r="E207" s="394"/>
      <c r="F207" s="394"/>
      <c r="G207" s="394"/>
      <c r="H207" s="394"/>
      <c r="I207" s="394"/>
      <c r="J207" s="394"/>
      <c r="K207" s="394"/>
      <c r="L207" s="394"/>
      <c r="M207" s="394"/>
      <c r="N207" s="394"/>
      <c r="O207" s="394"/>
      <c r="P207" s="394"/>
      <c r="Q207" s="394"/>
      <c r="R207" s="394"/>
      <c r="S207" s="394"/>
      <c r="T207" s="394"/>
      <c r="U207" s="390"/>
      <c r="AG207" s="356"/>
    </row>
    <row r="208" spans="1:33" s="337" customFormat="1">
      <c r="A208" s="352"/>
      <c r="B208" s="383"/>
      <c r="C208" s="388"/>
      <c r="D208" s="355"/>
      <c r="E208" s="355"/>
      <c r="F208" s="355"/>
      <c r="G208" s="355"/>
      <c r="H208" s="355"/>
      <c r="I208" s="355"/>
      <c r="J208" s="355"/>
      <c r="K208" s="355"/>
      <c r="L208" s="355"/>
      <c r="M208" s="355"/>
      <c r="N208" s="355"/>
      <c r="O208" s="355"/>
      <c r="P208" s="355"/>
      <c r="Q208" s="355"/>
      <c r="R208" s="355"/>
      <c r="S208" s="355"/>
      <c r="T208" s="355"/>
      <c r="U208" s="390"/>
      <c r="AG208" s="356"/>
    </row>
    <row r="209" spans="1:33" s="337" customFormat="1">
      <c r="A209" s="352"/>
      <c r="B209" s="383"/>
      <c r="C209" s="388"/>
      <c r="D209" s="355"/>
      <c r="E209" s="355"/>
      <c r="F209" s="355"/>
      <c r="G209" s="355"/>
      <c r="H209" s="355"/>
      <c r="I209" s="355"/>
      <c r="J209" s="355"/>
      <c r="K209" s="355"/>
      <c r="L209" s="355"/>
      <c r="M209" s="355"/>
      <c r="N209" s="355"/>
      <c r="O209" s="355"/>
      <c r="P209" s="355"/>
      <c r="Q209" s="355"/>
      <c r="R209" s="355"/>
      <c r="S209" s="355"/>
      <c r="T209" s="355"/>
      <c r="U209" s="390"/>
      <c r="AG209" s="356"/>
    </row>
    <row r="210" spans="1:33" s="337" customFormat="1">
      <c r="A210" s="352"/>
      <c r="B210" s="383"/>
      <c r="C210" s="388"/>
      <c r="D210" s="355"/>
      <c r="E210" s="355"/>
      <c r="F210" s="355"/>
      <c r="G210" s="355"/>
      <c r="H210" s="355"/>
      <c r="I210" s="355"/>
      <c r="J210" s="355"/>
      <c r="K210" s="355"/>
      <c r="L210" s="355"/>
      <c r="M210" s="355"/>
      <c r="N210" s="355"/>
      <c r="O210" s="355"/>
      <c r="P210" s="355"/>
      <c r="Q210" s="355"/>
      <c r="R210" s="355"/>
      <c r="S210" s="355"/>
      <c r="T210" s="355"/>
      <c r="U210" s="390"/>
      <c r="AG210" s="356"/>
    </row>
    <row r="211" spans="1:33" s="337" customFormat="1">
      <c r="A211" s="352"/>
      <c r="B211" s="383"/>
      <c r="C211" s="388"/>
      <c r="D211" s="355"/>
      <c r="E211" s="355"/>
      <c r="F211" s="355"/>
      <c r="G211" s="355"/>
      <c r="H211" s="355"/>
      <c r="I211" s="355"/>
      <c r="J211" s="355"/>
      <c r="K211" s="355"/>
      <c r="L211" s="355"/>
      <c r="M211" s="355"/>
      <c r="N211" s="355"/>
      <c r="O211" s="355"/>
      <c r="P211" s="355"/>
      <c r="Q211" s="355"/>
      <c r="R211" s="355"/>
      <c r="S211" s="355"/>
      <c r="T211" s="355"/>
      <c r="U211" s="390"/>
      <c r="AG211" s="356"/>
    </row>
    <row r="212" spans="1:33" s="337" customFormat="1">
      <c r="A212" s="359"/>
      <c r="B212" s="355"/>
      <c r="C212" s="354"/>
      <c r="D212" s="355"/>
      <c r="E212" s="355"/>
      <c r="F212" s="355"/>
      <c r="G212" s="355"/>
      <c r="H212" s="355"/>
      <c r="I212" s="355"/>
      <c r="J212" s="355"/>
      <c r="K212" s="355"/>
      <c r="L212" s="355"/>
      <c r="M212" s="355"/>
      <c r="N212" s="355"/>
      <c r="O212" s="355"/>
      <c r="P212" s="355"/>
      <c r="Q212" s="355"/>
      <c r="R212" s="355"/>
      <c r="S212" s="355"/>
      <c r="T212" s="355"/>
      <c r="U212" s="390"/>
      <c r="AG212" s="356"/>
    </row>
    <row r="213" spans="1:33" s="339" customFormat="1" ht="30" customHeight="1">
      <c r="A213" s="338"/>
      <c r="B213" s="477"/>
      <c r="C213" s="477"/>
      <c r="D213" s="477"/>
      <c r="E213" s="365"/>
      <c r="F213" s="340"/>
      <c r="G213" s="340"/>
      <c r="H213" s="340"/>
      <c r="I213" s="340"/>
      <c r="J213" s="340"/>
      <c r="K213" s="340"/>
      <c r="L213" s="340"/>
      <c r="M213" s="340"/>
      <c r="N213" s="340"/>
      <c r="O213" s="340"/>
      <c r="P213" s="340"/>
      <c r="Q213" s="340"/>
      <c r="R213" s="340"/>
      <c r="S213" s="340"/>
      <c r="T213" s="340"/>
      <c r="U213" s="380"/>
      <c r="AG213" s="356"/>
    </row>
    <row r="214" spans="1:33" s="337" customFormat="1">
      <c r="A214" s="342"/>
      <c r="C214" s="342"/>
      <c r="D214" s="375"/>
      <c r="E214" s="375"/>
      <c r="F214" s="375"/>
      <c r="G214" s="375"/>
      <c r="H214" s="375"/>
      <c r="I214" s="375"/>
      <c r="J214" s="375"/>
      <c r="K214" s="375"/>
      <c r="L214" s="375"/>
      <c r="M214" s="375"/>
      <c r="N214" s="375"/>
      <c r="O214" s="375"/>
      <c r="P214" s="375"/>
      <c r="Q214" s="375"/>
      <c r="R214" s="375"/>
      <c r="S214" s="375"/>
      <c r="T214" s="375"/>
      <c r="U214" s="376"/>
      <c r="AG214" s="356"/>
    </row>
    <row r="215" spans="1:33" s="341" customFormat="1" ht="12.75" customHeight="1">
      <c r="A215" s="481"/>
      <c r="B215" s="481"/>
      <c r="C215" s="481"/>
      <c r="D215" s="345"/>
      <c r="E215" s="345"/>
      <c r="F215" s="345"/>
      <c r="G215" s="345"/>
      <c r="H215" s="345"/>
      <c r="I215" s="345"/>
      <c r="J215" s="345"/>
      <c r="K215" s="345"/>
      <c r="L215" s="345"/>
      <c r="M215" s="345"/>
      <c r="N215" s="345"/>
      <c r="O215" s="345"/>
      <c r="P215" s="345"/>
      <c r="Q215" s="345"/>
      <c r="R215" s="345"/>
      <c r="S215" s="345"/>
      <c r="T215" s="345"/>
      <c r="U215" s="346"/>
      <c r="AG215" s="356"/>
    </row>
    <row r="216" spans="1:33" s="341" customFormat="1">
      <c r="A216" s="481"/>
      <c r="B216" s="481"/>
      <c r="C216" s="481"/>
      <c r="D216" s="345"/>
      <c r="E216" s="345"/>
      <c r="F216" s="345"/>
      <c r="G216" s="345"/>
      <c r="H216" s="345"/>
      <c r="I216" s="345"/>
      <c r="J216" s="345"/>
      <c r="K216" s="345"/>
      <c r="L216" s="345"/>
      <c r="M216" s="345"/>
      <c r="N216" s="345"/>
      <c r="O216" s="345"/>
      <c r="P216" s="345"/>
      <c r="Q216" s="345"/>
      <c r="R216" s="345"/>
      <c r="S216" s="345"/>
      <c r="T216" s="345"/>
      <c r="U216" s="347"/>
      <c r="AG216" s="356"/>
    </row>
    <row r="217" spans="1:33" s="337" customFormat="1">
      <c r="A217" s="359"/>
      <c r="B217" s="355"/>
      <c r="C217" s="354"/>
      <c r="D217" s="355"/>
      <c r="E217" s="355"/>
      <c r="F217" s="355"/>
      <c r="G217" s="355"/>
      <c r="H217" s="355"/>
      <c r="I217" s="355"/>
      <c r="J217" s="355"/>
      <c r="K217" s="355"/>
      <c r="L217" s="355"/>
      <c r="M217" s="355"/>
      <c r="N217" s="355"/>
      <c r="O217" s="355"/>
      <c r="P217" s="355"/>
      <c r="Q217" s="355"/>
      <c r="R217" s="355"/>
      <c r="S217" s="355"/>
      <c r="T217" s="355"/>
      <c r="U217" s="390"/>
      <c r="AG217" s="356"/>
    </row>
    <row r="218" spans="1:33" s="337" customFormat="1">
      <c r="A218" s="359"/>
      <c r="B218" s="355"/>
      <c r="C218" s="354"/>
      <c r="D218" s="355"/>
      <c r="E218" s="355"/>
      <c r="F218" s="355"/>
      <c r="G218" s="355"/>
      <c r="H218" s="355"/>
      <c r="I218" s="355"/>
      <c r="J218" s="355"/>
      <c r="K218" s="355"/>
      <c r="L218" s="355"/>
      <c r="M218" s="355"/>
      <c r="N218" s="355"/>
      <c r="O218" s="355"/>
      <c r="P218" s="355"/>
      <c r="Q218" s="355"/>
      <c r="R218" s="355"/>
      <c r="S218" s="355"/>
      <c r="T218" s="355"/>
      <c r="U218" s="390"/>
      <c r="AG218" s="356"/>
    </row>
    <row r="219" spans="1:33" s="337" customFormat="1">
      <c r="A219" s="359"/>
      <c r="B219" s="355"/>
      <c r="C219" s="354"/>
      <c r="D219" s="355"/>
      <c r="E219" s="355"/>
      <c r="F219" s="355"/>
      <c r="G219" s="355"/>
      <c r="H219" s="355"/>
      <c r="I219" s="355"/>
      <c r="J219" s="355"/>
      <c r="K219" s="355"/>
      <c r="L219" s="355"/>
      <c r="M219" s="355"/>
      <c r="N219" s="355"/>
      <c r="O219" s="355"/>
      <c r="P219" s="355"/>
      <c r="Q219" s="355"/>
      <c r="R219" s="355"/>
      <c r="S219" s="355"/>
      <c r="T219" s="355"/>
      <c r="U219" s="390"/>
      <c r="AG219" s="356"/>
    </row>
    <row r="220" spans="1:33" s="337" customFormat="1">
      <c r="A220" s="368"/>
      <c r="B220" s="350"/>
      <c r="C220" s="349"/>
      <c r="D220" s="350"/>
      <c r="E220" s="350"/>
      <c r="F220" s="350"/>
      <c r="G220" s="350"/>
      <c r="H220" s="350"/>
      <c r="I220" s="350"/>
      <c r="J220" s="350"/>
      <c r="K220" s="350"/>
      <c r="L220" s="350"/>
      <c r="M220" s="350"/>
      <c r="N220" s="350"/>
      <c r="O220" s="350"/>
      <c r="P220" s="350"/>
      <c r="Q220" s="350"/>
      <c r="R220" s="350"/>
      <c r="S220" s="350"/>
      <c r="T220" s="350"/>
      <c r="U220" s="395"/>
      <c r="AG220" s="356"/>
    </row>
    <row r="221" spans="1:33" s="337" customFormat="1">
      <c r="A221" s="359"/>
      <c r="B221" s="355"/>
      <c r="C221" s="354"/>
      <c r="D221" s="355"/>
      <c r="E221" s="355"/>
      <c r="F221" s="355"/>
      <c r="G221" s="355"/>
      <c r="H221" s="355"/>
      <c r="I221" s="355"/>
      <c r="J221" s="355"/>
      <c r="K221" s="355"/>
      <c r="L221" s="355"/>
      <c r="M221" s="355"/>
      <c r="N221" s="355"/>
      <c r="O221" s="355"/>
      <c r="P221" s="355"/>
      <c r="Q221" s="355"/>
      <c r="R221" s="355"/>
      <c r="S221" s="355"/>
      <c r="T221" s="355"/>
      <c r="U221" s="390"/>
      <c r="AG221" s="356"/>
    </row>
    <row r="222" spans="1:33" s="337" customFormat="1">
      <c r="A222" s="359"/>
      <c r="B222" s="355"/>
      <c r="C222" s="354"/>
      <c r="D222" s="355"/>
      <c r="E222" s="355"/>
      <c r="F222" s="355"/>
      <c r="G222" s="355"/>
      <c r="H222" s="355"/>
      <c r="I222" s="355"/>
      <c r="J222" s="355"/>
      <c r="K222" s="355"/>
      <c r="L222" s="355"/>
      <c r="M222" s="355"/>
      <c r="N222" s="355"/>
      <c r="O222" s="355"/>
      <c r="P222" s="355"/>
      <c r="Q222" s="355"/>
      <c r="R222" s="355"/>
      <c r="S222" s="355"/>
      <c r="T222" s="355"/>
      <c r="U222" s="390"/>
      <c r="AG222" s="356"/>
    </row>
    <row r="223" spans="1:33" s="337" customFormat="1">
      <c r="A223" s="368"/>
      <c r="B223" s="350"/>
      <c r="C223" s="349"/>
      <c r="D223" s="350"/>
      <c r="E223" s="350"/>
      <c r="F223" s="350"/>
      <c r="G223" s="350"/>
      <c r="H223" s="350"/>
      <c r="I223" s="350"/>
      <c r="J223" s="350"/>
      <c r="K223" s="350"/>
      <c r="L223" s="350"/>
      <c r="M223" s="350"/>
      <c r="N223" s="350"/>
      <c r="O223" s="350"/>
      <c r="P223" s="350"/>
      <c r="Q223" s="350"/>
      <c r="R223" s="350"/>
      <c r="S223" s="350"/>
      <c r="T223" s="350"/>
      <c r="U223" s="395"/>
      <c r="AG223" s="356"/>
    </row>
    <row r="224" spans="1:33" s="337" customFormat="1">
      <c r="A224" s="359"/>
      <c r="B224" s="355"/>
      <c r="C224" s="354"/>
      <c r="D224" s="355"/>
      <c r="E224" s="355"/>
      <c r="F224" s="355"/>
      <c r="G224" s="355"/>
      <c r="H224" s="355"/>
      <c r="I224" s="355"/>
      <c r="J224" s="355"/>
      <c r="K224" s="355"/>
      <c r="L224" s="355"/>
      <c r="M224" s="355"/>
      <c r="N224" s="355"/>
      <c r="O224" s="355"/>
      <c r="P224" s="355"/>
      <c r="Q224" s="355"/>
      <c r="R224" s="355"/>
      <c r="S224" s="355"/>
      <c r="T224" s="355"/>
      <c r="U224" s="390"/>
      <c r="AG224" s="356"/>
    </row>
    <row r="225" spans="1:33" s="337" customFormat="1">
      <c r="A225" s="359"/>
      <c r="B225" s="355"/>
      <c r="C225" s="354"/>
      <c r="D225" s="355"/>
      <c r="E225" s="355"/>
      <c r="F225" s="355"/>
      <c r="G225" s="355"/>
      <c r="H225" s="355"/>
      <c r="I225" s="355"/>
      <c r="J225" s="355"/>
      <c r="K225" s="355"/>
      <c r="L225" s="355"/>
      <c r="M225" s="355"/>
      <c r="N225" s="355"/>
      <c r="O225" s="355"/>
      <c r="P225" s="355"/>
      <c r="Q225" s="355"/>
      <c r="R225" s="355"/>
      <c r="S225" s="355"/>
      <c r="T225" s="355"/>
      <c r="U225" s="390"/>
      <c r="AG225" s="356"/>
    </row>
    <row r="226" spans="1:33" s="337" customFormat="1">
      <c r="A226" s="368"/>
      <c r="B226" s="350"/>
      <c r="C226" s="349"/>
      <c r="D226" s="350"/>
      <c r="E226" s="350"/>
      <c r="F226" s="350"/>
      <c r="G226" s="350"/>
      <c r="H226" s="350"/>
      <c r="I226" s="350"/>
      <c r="J226" s="350"/>
      <c r="K226" s="350"/>
      <c r="L226" s="350"/>
      <c r="M226" s="350"/>
      <c r="N226" s="350"/>
      <c r="O226" s="350"/>
      <c r="P226" s="350"/>
      <c r="Q226" s="350"/>
      <c r="R226" s="350"/>
      <c r="S226" s="350"/>
      <c r="T226" s="350"/>
      <c r="U226" s="395"/>
      <c r="AG226" s="356"/>
    </row>
    <row r="227" spans="1:33" s="337" customFormat="1">
      <c r="A227" s="359"/>
      <c r="B227" s="355"/>
      <c r="C227" s="354"/>
      <c r="D227" s="355"/>
      <c r="E227" s="355"/>
      <c r="F227" s="355"/>
      <c r="G227" s="355"/>
      <c r="H227" s="355"/>
      <c r="I227" s="355"/>
      <c r="J227" s="355"/>
      <c r="K227" s="355"/>
      <c r="L227" s="355"/>
      <c r="M227" s="355"/>
      <c r="N227" s="355"/>
      <c r="O227" s="355"/>
      <c r="P227" s="355"/>
      <c r="Q227" s="355"/>
      <c r="R227" s="355"/>
      <c r="S227" s="355"/>
      <c r="T227" s="355"/>
      <c r="U227" s="390"/>
      <c r="AG227" s="356"/>
    </row>
    <row r="228" spans="1:33" s="337" customFormat="1">
      <c r="A228" s="368"/>
      <c r="B228" s="350"/>
      <c r="C228" s="349"/>
      <c r="D228" s="350"/>
      <c r="E228" s="350"/>
      <c r="F228" s="350"/>
      <c r="G228" s="350"/>
      <c r="H228" s="350"/>
      <c r="I228" s="350"/>
      <c r="J228" s="350"/>
      <c r="K228" s="350"/>
      <c r="L228" s="350"/>
      <c r="M228" s="350"/>
      <c r="N228" s="350"/>
      <c r="O228" s="350"/>
      <c r="P228" s="350"/>
      <c r="Q228" s="350"/>
      <c r="R228" s="350"/>
      <c r="S228" s="350"/>
      <c r="T228" s="350"/>
      <c r="U228" s="395"/>
      <c r="AG228" s="356"/>
    </row>
    <row r="229" spans="1:33" s="337" customFormat="1">
      <c r="A229" s="359"/>
      <c r="B229" s="355"/>
      <c r="C229" s="354"/>
      <c r="D229" s="355"/>
      <c r="E229" s="355"/>
      <c r="F229" s="355"/>
      <c r="G229" s="355"/>
      <c r="H229" s="355"/>
      <c r="I229" s="355"/>
      <c r="J229" s="355"/>
      <c r="K229" s="355"/>
      <c r="L229" s="355"/>
      <c r="M229" s="355"/>
      <c r="N229" s="355"/>
      <c r="O229" s="355"/>
      <c r="P229" s="355"/>
      <c r="Q229" s="355"/>
      <c r="R229" s="355"/>
      <c r="S229" s="355"/>
      <c r="T229" s="355"/>
      <c r="U229" s="390"/>
      <c r="AG229" s="356"/>
    </row>
    <row r="230" spans="1:33" s="337" customFormat="1">
      <c r="A230" s="359"/>
      <c r="B230" s="355"/>
      <c r="C230" s="354"/>
      <c r="D230" s="355"/>
      <c r="E230" s="355"/>
      <c r="F230" s="355"/>
      <c r="G230" s="355"/>
      <c r="H230" s="355"/>
      <c r="I230" s="355"/>
      <c r="J230" s="355"/>
      <c r="K230" s="355"/>
      <c r="L230" s="355"/>
      <c r="M230" s="355"/>
      <c r="N230" s="355"/>
      <c r="O230" s="355"/>
      <c r="P230" s="355"/>
      <c r="Q230" s="355"/>
      <c r="R230" s="355"/>
      <c r="S230" s="355"/>
      <c r="T230" s="355"/>
      <c r="U230" s="390"/>
      <c r="AG230" s="356"/>
    </row>
    <row r="231" spans="1:33" s="337" customFormat="1">
      <c r="A231" s="368"/>
      <c r="B231" s="350"/>
      <c r="C231" s="349"/>
      <c r="D231" s="350"/>
      <c r="E231" s="350"/>
      <c r="F231" s="350"/>
      <c r="G231" s="350"/>
      <c r="H231" s="350"/>
      <c r="I231" s="350"/>
      <c r="J231" s="350"/>
      <c r="K231" s="350"/>
      <c r="L231" s="350"/>
      <c r="M231" s="350"/>
      <c r="N231" s="350"/>
      <c r="O231" s="350"/>
      <c r="P231" s="350"/>
      <c r="Q231" s="350"/>
      <c r="R231" s="350"/>
      <c r="S231" s="350"/>
      <c r="T231" s="350"/>
      <c r="U231" s="395"/>
      <c r="AG231" s="356"/>
    </row>
    <row r="232" spans="1:33">
      <c r="B232" s="389"/>
    </row>
    <row r="233" spans="1:33" s="339" customFormat="1" ht="30" customHeight="1">
      <c r="A233" s="338"/>
      <c r="B233" s="476"/>
      <c r="C233" s="476"/>
      <c r="D233" s="476"/>
      <c r="E233" s="476"/>
      <c r="F233" s="476"/>
      <c r="G233" s="340"/>
      <c r="H233" s="340"/>
      <c r="I233" s="340"/>
      <c r="J233" s="340"/>
      <c r="K233" s="340"/>
      <c r="L233" s="340"/>
      <c r="M233" s="340"/>
      <c r="N233" s="340"/>
      <c r="O233" s="340"/>
      <c r="P233" s="340"/>
      <c r="Q233" s="340"/>
      <c r="R233" s="340"/>
      <c r="S233" s="340"/>
      <c r="T233" s="340"/>
      <c r="U233" s="380"/>
      <c r="AG233" s="356"/>
    </row>
    <row r="234" spans="1:33" s="337" customFormat="1">
      <c r="A234" s="342"/>
      <c r="C234" s="342"/>
      <c r="D234" s="375"/>
      <c r="E234" s="375"/>
      <c r="F234" s="375"/>
      <c r="G234" s="375"/>
      <c r="H234" s="375"/>
      <c r="I234" s="375"/>
      <c r="J234" s="375"/>
      <c r="K234" s="375"/>
      <c r="L234" s="375"/>
      <c r="M234" s="375"/>
      <c r="N234" s="375"/>
      <c r="O234" s="375"/>
      <c r="P234" s="375"/>
      <c r="Q234" s="375"/>
      <c r="R234" s="375"/>
      <c r="S234" s="375"/>
      <c r="T234" s="375"/>
      <c r="U234" s="376"/>
      <c r="AG234" s="356"/>
    </row>
    <row r="235" spans="1:33" s="341" customFormat="1" ht="12.75" customHeight="1">
      <c r="A235" s="481"/>
      <c r="B235" s="481"/>
      <c r="C235" s="481"/>
      <c r="D235" s="345"/>
      <c r="E235" s="345"/>
      <c r="F235" s="345"/>
      <c r="G235" s="345"/>
      <c r="H235" s="345"/>
      <c r="I235" s="345"/>
      <c r="J235" s="345"/>
      <c r="K235" s="345"/>
      <c r="L235" s="345"/>
      <c r="M235" s="345"/>
      <c r="N235" s="345"/>
      <c r="O235" s="345"/>
      <c r="P235" s="345"/>
      <c r="Q235" s="345"/>
      <c r="R235" s="345"/>
      <c r="S235" s="345"/>
      <c r="T235" s="345"/>
      <c r="U235" s="346"/>
      <c r="AG235" s="356"/>
    </row>
    <row r="236" spans="1:33" s="341" customFormat="1">
      <c r="A236" s="481"/>
      <c r="B236" s="481"/>
      <c r="C236" s="481"/>
      <c r="D236" s="345"/>
      <c r="E236" s="345"/>
      <c r="F236" s="345"/>
      <c r="G236" s="345"/>
      <c r="H236" s="345"/>
      <c r="I236" s="345"/>
      <c r="J236" s="345"/>
      <c r="K236" s="345"/>
      <c r="L236" s="345"/>
      <c r="M236" s="345"/>
      <c r="N236" s="345"/>
      <c r="O236" s="345"/>
      <c r="P236" s="345"/>
      <c r="Q236" s="345"/>
      <c r="R236" s="345"/>
      <c r="S236" s="345"/>
      <c r="T236" s="345"/>
      <c r="U236" s="347"/>
      <c r="AG236" s="356"/>
    </row>
    <row r="237" spans="1:33" s="337" customFormat="1">
      <c r="A237" s="359"/>
      <c r="B237" s="355"/>
      <c r="C237" s="354"/>
      <c r="D237" s="355"/>
      <c r="E237" s="355"/>
      <c r="F237" s="355"/>
      <c r="G237" s="355"/>
      <c r="H237" s="355"/>
      <c r="I237" s="355"/>
      <c r="J237" s="355"/>
      <c r="K237" s="355"/>
      <c r="L237" s="355"/>
      <c r="M237" s="355"/>
      <c r="N237" s="355"/>
      <c r="O237" s="355"/>
      <c r="P237" s="355"/>
      <c r="Q237" s="355"/>
      <c r="R237" s="355"/>
      <c r="S237" s="355"/>
      <c r="T237" s="355"/>
      <c r="U237" s="390"/>
      <c r="AG237" s="356"/>
    </row>
    <row r="238" spans="1:33" s="337" customFormat="1">
      <c r="A238" s="359"/>
      <c r="B238" s="355"/>
      <c r="C238" s="354"/>
      <c r="D238" s="355"/>
      <c r="E238" s="355"/>
      <c r="F238" s="355"/>
      <c r="G238" s="355"/>
      <c r="H238" s="355"/>
      <c r="I238" s="355"/>
      <c r="J238" s="355"/>
      <c r="K238" s="355"/>
      <c r="L238" s="355"/>
      <c r="M238" s="355"/>
      <c r="N238" s="355"/>
      <c r="O238" s="355"/>
      <c r="P238" s="355"/>
      <c r="Q238" s="355"/>
      <c r="R238" s="355"/>
      <c r="S238" s="355"/>
      <c r="T238" s="355"/>
      <c r="U238" s="390"/>
      <c r="AG238" s="356"/>
    </row>
    <row r="239" spans="1:33" s="337" customFormat="1">
      <c r="A239" s="368"/>
      <c r="B239" s="350"/>
      <c r="C239" s="349"/>
      <c r="D239" s="350"/>
      <c r="E239" s="350"/>
      <c r="F239" s="350"/>
      <c r="G239" s="350"/>
      <c r="H239" s="350"/>
      <c r="I239" s="350"/>
      <c r="J239" s="350"/>
      <c r="K239" s="350"/>
      <c r="L239" s="350"/>
      <c r="M239" s="350"/>
      <c r="N239" s="350"/>
      <c r="O239" s="350"/>
      <c r="P239" s="350"/>
      <c r="Q239" s="350"/>
      <c r="R239" s="350"/>
      <c r="S239" s="350"/>
      <c r="T239" s="350"/>
      <c r="U239" s="395"/>
      <c r="AG239" s="356"/>
    </row>
    <row r="240" spans="1:33" s="337" customFormat="1">
      <c r="A240" s="359"/>
      <c r="B240" s="355"/>
      <c r="C240" s="354"/>
      <c r="D240" s="355"/>
      <c r="E240" s="355"/>
      <c r="F240" s="355"/>
      <c r="G240" s="355"/>
      <c r="H240" s="355"/>
      <c r="I240" s="355"/>
      <c r="J240" s="355"/>
      <c r="K240" s="355"/>
      <c r="L240" s="355"/>
      <c r="M240" s="355"/>
      <c r="N240" s="355"/>
      <c r="O240" s="355"/>
      <c r="P240" s="355"/>
      <c r="Q240" s="355"/>
      <c r="R240" s="355"/>
      <c r="S240" s="355"/>
      <c r="T240" s="355"/>
      <c r="U240" s="390"/>
      <c r="AG240" s="356"/>
    </row>
    <row r="241" spans="1:33" s="337" customFormat="1">
      <c r="A241" s="368"/>
      <c r="B241" s="350"/>
      <c r="C241" s="349"/>
      <c r="D241" s="350"/>
      <c r="E241" s="350"/>
      <c r="F241" s="350"/>
      <c r="G241" s="350"/>
      <c r="H241" s="350"/>
      <c r="I241" s="350"/>
      <c r="J241" s="350"/>
      <c r="K241" s="350"/>
      <c r="L241" s="350"/>
      <c r="M241" s="350"/>
      <c r="N241" s="350"/>
      <c r="O241" s="350"/>
      <c r="P241" s="350"/>
      <c r="Q241" s="350"/>
      <c r="R241" s="350"/>
      <c r="S241" s="350"/>
      <c r="T241" s="350"/>
      <c r="U241" s="395"/>
      <c r="AG241" s="356"/>
    </row>
    <row r="242" spans="1:33" s="337" customFormat="1">
      <c r="A242" s="359"/>
      <c r="B242" s="355"/>
      <c r="C242" s="354"/>
      <c r="D242" s="355"/>
      <c r="E242" s="355"/>
      <c r="F242" s="355"/>
      <c r="G242" s="355"/>
      <c r="H242" s="355"/>
      <c r="I242" s="355"/>
      <c r="J242" s="355"/>
      <c r="K242" s="355"/>
      <c r="L242" s="355"/>
      <c r="M242" s="355"/>
      <c r="N242" s="355"/>
      <c r="O242" s="355"/>
      <c r="P242" s="355"/>
      <c r="Q242" s="355"/>
      <c r="R242" s="355"/>
      <c r="S242" s="355"/>
      <c r="T242" s="355"/>
      <c r="U242" s="390"/>
      <c r="AG242" s="356"/>
    </row>
    <row r="243" spans="1:33" s="337" customFormat="1">
      <c r="A243" s="359"/>
      <c r="B243" s="355"/>
      <c r="C243" s="354"/>
      <c r="D243" s="355"/>
      <c r="E243" s="355"/>
      <c r="F243" s="355"/>
      <c r="G243" s="355"/>
      <c r="H243" s="355"/>
      <c r="I243" s="355"/>
      <c r="J243" s="355"/>
      <c r="K243" s="355"/>
      <c r="L243" s="355"/>
      <c r="M243" s="355"/>
      <c r="N243" s="355"/>
      <c r="O243" s="355"/>
      <c r="P243" s="355"/>
      <c r="Q243" s="355"/>
      <c r="R243" s="355"/>
      <c r="S243" s="355"/>
      <c r="T243" s="355"/>
      <c r="U243" s="390"/>
      <c r="AG243" s="356"/>
    </row>
    <row r="244" spans="1:33" s="337" customFormat="1">
      <c r="A244" s="368"/>
      <c r="B244" s="350"/>
      <c r="C244" s="349"/>
      <c r="D244" s="350"/>
      <c r="E244" s="350"/>
      <c r="F244" s="350"/>
      <c r="G244" s="350"/>
      <c r="H244" s="350"/>
      <c r="I244" s="350"/>
      <c r="J244" s="350"/>
      <c r="K244" s="350"/>
      <c r="L244" s="350"/>
      <c r="M244" s="350"/>
      <c r="N244" s="350"/>
      <c r="O244" s="350"/>
      <c r="P244" s="350"/>
      <c r="Q244" s="350"/>
      <c r="R244" s="350"/>
      <c r="S244" s="350"/>
      <c r="T244" s="350"/>
      <c r="U244" s="395"/>
      <c r="AG244" s="356"/>
    </row>
    <row r="245" spans="1:33" s="337" customFormat="1">
      <c r="A245" s="368"/>
      <c r="B245" s="350"/>
      <c r="C245" s="349"/>
      <c r="D245" s="350"/>
      <c r="E245" s="350"/>
      <c r="F245" s="350"/>
      <c r="G245" s="350"/>
      <c r="H245" s="350"/>
      <c r="I245" s="350"/>
      <c r="J245" s="350"/>
      <c r="K245" s="350"/>
      <c r="L245" s="350"/>
      <c r="M245" s="350"/>
      <c r="N245" s="350"/>
      <c r="O245" s="350"/>
      <c r="P245" s="350"/>
      <c r="Q245" s="350"/>
      <c r="R245" s="350"/>
      <c r="S245" s="350"/>
      <c r="T245" s="350"/>
      <c r="U245" s="395"/>
      <c r="AG245" s="356"/>
    </row>
    <row r="246" spans="1:33" s="339" customFormat="1" ht="30" customHeight="1">
      <c r="A246" s="338"/>
      <c r="B246" s="477"/>
      <c r="C246" s="477"/>
      <c r="D246" s="477"/>
      <c r="E246" s="477"/>
      <c r="F246" s="477"/>
      <c r="G246" s="477"/>
      <c r="H246" s="477"/>
      <c r="I246" s="477"/>
      <c r="J246" s="477"/>
      <c r="K246" s="477"/>
      <c r="L246" s="340"/>
      <c r="M246" s="340"/>
      <c r="N246" s="340"/>
      <c r="O246" s="340"/>
      <c r="P246" s="340"/>
      <c r="Q246" s="340"/>
      <c r="R246" s="340"/>
      <c r="S246" s="340"/>
      <c r="T246" s="340"/>
      <c r="U246" s="380"/>
      <c r="AG246" s="356"/>
    </row>
    <row r="247" spans="1:33" s="337" customFormat="1">
      <c r="A247" s="342"/>
      <c r="C247" s="342"/>
      <c r="D247" s="375"/>
      <c r="E247" s="375"/>
      <c r="F247" s="375"/>
      <c r="G247" s="375"/>
      <c r="H247" s="375"/>
      <c r="I247" s="375"/>
      <c r="J247" s="375"/>
      <c r="K247" s="375"/>
      <c r="L247" s="375"/>
      <c r="M247" s="375"/>
      <c r="N247" s="375"/>
      <c r="O247" s="375"/>
      <c r="P247" s="375"/>
      <c r="Q247" s="375"/>
      <c r="R247" s="375"/>
      <c r="S247" s="375"/>
      <c r="T247" s="375"/>
      <c r="U247" s="376"/>
      <c r="AG247" s="356"/>
    </row>
    <row r="248" spans="1:33" s="341" customFormat="1" ht="12.75" customHeight="1">
      <c r="A248" s="481"/>
      <c r="B248" s="481"/>
      <c r="C248" s="481"/>
      <c r="D248" s="345"/>
      <c r="E248" s="345"/>
      <c r="F248" s="345"/>
      <c r="G248" s="345"/>
      <c r="H248" s="345"/>
      <c r="I248" s="345"/>
      <c r="J248" s="345"/>
      <c r="K248" s="345"/>
      <c r="L248" s="345"/>
      <c r="M248" s="345"/>
      <c r="N248" s="345"/>
      <c r="O248" s="345"/>
      <c r="P248" s="345"/>
      <c r="Q248" s="345"/>
      <c r="R248" s="345"/>
      <c r="S248" s="345"/>
      <c r="T248" s="345"/>
      <c r="U248" s="346"/>
      <c r="AG248" s="356"/>
    </row>
    <row r="249" spans="1:33" s="341" customFormat="1">
      <c r="A249" s="481"/>
      <c r="B249" s="481"/>
      <c r="C249" s="481"/>
      <c r="D249" s="345"/>
      <c r="E249" s="345"/>
      <c r="F249" s="345"/>
      <c r="G249" s="345"/>
      <c r="H249" s="345"/>
      <c r="I249" s="345"/>
      <c r="J249" s="345"/>
      <c r="K249" s="345"/>
      <c r="L249" s="345"/>
      <c r="M249" s="345"/>
      <c r="N249" s="345"/>
      <c r="O249" s="345"/>
      <c r="P249" s="345"/>
      <c r="Q249" s="345"/>
      <c r="R249" s="345"/>
      <c r="S249" s="345"/>
      <c r="T249" s="345"/>
      <c r="U249" s="347"/>
      <c r="AG249" s="356"/>
    </row>
    <row r="250" spans="1:33" s="337" customFormat="1">
      <c r="A250" s="368"/>
      <c r="B250" s="355"/>
      <c r="C250" s="354"/>
      <c r="D250" s="355"/>
      <c r="E250" s="355"/>
      <c r="F250" s="355"/>
      <c r="G250" s="355"/>
      <c r="H250" s="355"/>
      <c r="I250" s="355"/>
      <c r="J250" s="355"/>
      <c r="K250" s="355"/>
      <c r="L250" s="355"/>
      <c r="M250" s="355"/>
      <c r="N250" s="355"/>
      <c r="O250" s="355"/>
      <c r="P250" s="355"/>
      <c r="Q250" s="355"/>
      <c r="R250" s="355"/>
      <c r="S250" s="355"/>
      <c r="T250" s="355"/>
      <c r="U250" s="390"/>
      <c r="AG250" s="356"/>
    </row>
    <row r="251" spans="1:33" s="337" customFormat="1">
      <c r="A251" s="359"/>
      <c r="B251" s="355"/>
      <c r="C251" s="354"/>
      <c r="D251" s="355"/>
      <c r="E251" s="355"/>
      <c r="F251" s="355"/>
      <c r="G251" s="355"/>
      <c r="H251" s="355"/>
      <c r="I251" s="355"/>
      <c r="J251" s="355"/>
      <c r="K251" s="355"/>
      <c r="L251" s="355"/>
      <c r="M251" s="355"/>
      <c r="N251" s="355"/>
      <c r="O251" s="355"/>
      <c r="P251" s="355"/>
      <c r="Q251" s="355"/>
      <c r="R251" s="355"/>
      <c r="S251" s="355"/>
      <c r="T251" s="355"/>
      <c r="U251" s="390"/>
      <c r="AG251" s="356"/>
    </row>
    <row r="252" spans="1:33" s="337" customFormat="1">
      <c r="A252" s="359"/>
      <c r="B252" s="355"/>
      <c r="C252" s="354"/>
      <c r="D252" s="355"/>
      <c r="E252" s="355"/>
      <c r="F252" s="355"/>
      <c r="G252" s="355"/>
      <c r="H252" s="355"/>
      <c r="I252" s="355"/>
      <c r="J252" s="355"/>
      <c r="K252" s="355"/>
      <c r="L252" s="355"/>
      <c r="M252" s="355"/>
      <c r="N252" s="355"/>
      <c r="O252" s="355"/>
      <c r="P252" s="355"/>
      <c r="Q252" s="355"/>
      <c r="R252" s="355"/>
      <c r="S252" s="355"/>
      <c r="T252" s="355"/>
      <c r="U252" s="390"/>
      <c r="AG252" s="356"/>
    </row>
    <row r="253" spans="1:33" s="337" customFormat="1">
      <c r="A253" s="359"/>
      <c r="B253" s="355"/>
      <c r="C253" s="354"/>
      <c r="D253" s="355"/>
      <c r="E253" s="355"/>
      <c r="F253" s="355"/>
      <c r="G253" s="355"/>
      <c r="H253" s="355"/>
      <c r="I253" s="355"/>
      <c r="J253" s="355"/>
      <c r="K253" s="355"/>
      <c r="L253" s="355"/>
      <c r="M253" s="355"/>
      <c r="N253" s="355"/>
      <c r="O253" s="355"/>
      <c r="P253" s="355"/>
      <c r="Q253" s="355"/>
      <c r="R253" s="355"/>
      <c r="S253" s="355"/>
      <c r="T253" s="355"/>
      <c r="U253" s="390"/>
      <c r="AG253" s="356"/>
    </row>
    <row r="254" spans="1:33" s="337" customFormat="1">
      <c r="A254" s="359"/>
      <c r="B254" s="355"/>
      <c r="C254" s="354"/>
      <c r="D254" s="355"/>
      <c r="E254" s="355"/>
      <c r="F254" s="355"/>
      <c r="G254" s="355"/>
      <c r="H254" s="355"/>
      <c r="I254" s="355"/>
      <c r="J254" s="355"/>
      <c r="K254" s="355"/>
      <c r="L254" s="355"/>
      <c r="M254" s="355"/>
      <c r="N254" s="355"/>
      <c r="O254" s="355"/>
      <c r="P254" s="355"/>
      <c r="Q254" s="355"/>
      <c r="R254" s="355"/>
      <c r="S254" s="355"/>
      <c r="T254" s="355"/>
      <c r="U254" s="390"/>
      <c r="AG254" s="356"/>
    </row>
    <row r="255" spans="1:33" s="337" customFormat="1">
      <c r="A255" s="359"/>
      <c r="B255" s="355"/>
      <c r="C255" s="354"/>
      <c r="D255" s="355"/>
      <c r="E255" s="355"/>
      <c r="F255" s="355"/>
      <c r="G255" s="355"/>
      <c r="H255" s="355"/>
      <c r="I255" s="355"/>
      <c r="J255" s="355"/>
      <c r="K255" s="355"/>
      <c r="L255" s="355"/>
      <c r="M255" s="355"/>
      <c r="N255" s="355"/>
      <c r="O255" s="355"/>
      <c r="P255" s="355"/>
      <c r="Q255" s="355"/>
      <c r="R255" s="355"/>
      <c r="S255" s="355"/>
      <c r="T255" s="355"/>
      <c r="U255" s="390"/>
      <c r="AG255" s="356"/>
    </row>
    <row r="256" spans="1:33" s="337" customFormat="1">
      <c r="A256" s="359"/>
      <c r="B256" s="355"/>
      <c r="C256" s="354"/>
      <c r="D256" s="355"/>
      <c r="E256" s="355"/>
      <c r="F256" s="355"/>
      <c r="G256" s="355"/>
      <c r="H256" s="355"/>
      <c r="I256" s="355"/>
      <c r="J256" s="355"/>
      <c r="K256" s="355"/>
      <c r="L256" s="355"/>
      <c r="M256" s="355"/>
      <c r="N256" s="355"/>
      <c r="O256" s="355"/>
      <c r="P256" s="355"/>
      <c r="Q256" s="355"/>
      <c r="R256" s="355"/>
      <c r="S256" s="355"/>
      <c r="T256" s="355"/>
      <c r="U256" s="390"/>
      <c r="AG256" s="356"/>
    </row>
    <row r="257" spans="1:33" s="337" customFormat="1">
      <c r="A257" s="359"/>
      <c r="B257" s="355"/>
      <c r="C257" s="354"/>
      <c r="D257" s="355"/>
      <c r="E257" s="355"/>
      <c r="F257" s="355"/>
      <c r="G257" s="355"/>
      <c r="H257" s="355"/>
      <c r="I257" s="355"/>
      <c r="J257" s="355"/>
      <c r="K257" s="355"/>
      <c r="L257" s="355"/>
      <c r="M257" s="355"/>
      <c r="N257" s="355"/>
      <c r="O257" s="355"/>
      <c r="P257" s="355"/>
      <c r="Q257" s="355"/>
      <c r="R257" s="355"/>
      <c r="S257" s="355"/>
      <c r="T257" s="355"/>
      <c r="U257" s="390"/>
      <c r="AG257" s="356"/>
    </row>
    <row r="258" spans="1:33" s="337" customFormat="1">
      <c r="A258" s="368"/>
      <c r="B258" s="355"/>
      <c r="C258" s="354"/>
      <c r="D258" s="355"/>
      <c r="E258" s="355"/>
      <c r="F258" s="355"/>
      <c r="G258" s="355"/>
      <c r="H258" s="355"/>
      <c r="I258" s="355"/>
      <c r="J258" s="355"/>
      <c r="K258" s="355"/>
      <c r="L258" s="355"/>
      <c r="M258" s="355"/>
      <c r="N258" s="355"/>
      <c r="O258" s="355"/>
      <c r="P258" s="355"/>
      <c r="Q258" s="355"/>
      <c r="R258" s="355"/>
      <c r="S258" s="355"/>
      <c r="T258" s="355"/>
      <c r="U258" s="390"/>
      <c r="AG258" s="356"/>
    </row>
    <row r="259" spans="1:33" s="337" customFormat="1">
      <c r="A259" s="359"/>
      <c r="B259" s="355"/>
      <c r="C259" s="354"/>
      <c r="D259" s="355"/>
      <c r="E259" s="355"/>
      <c r="F259" s="355"/>
      <c r="G259" s="355"/>
      <c r="H259" s="355"/>
      <c r="I259" s="355"/>
      <c r="J259" s="355"/>
      <c r="K259" s="355"/>
      <c r="L259" s="355"/>
      <c r="M259" s="355"/>
      <c r="N259" s="355"/>
      <c r="O259" s="355"/>
      <c r="P259" s="355"/>
      <c r="Q259" s="355"/>
      <c r="R259" s="355"/>
      <c r="S259" s="355"/>
      <c r="T259" s="355"/>
      <c r="U259" s="390"/>
      <c r="AG259" s="356"/>
    </row>
    <row r="260" spans="1:33" s="337" customFormat="1">
      <c r="A260" s="359"/>
      <c r="B260" s="355"/>
      <c r="C260" s="354"/>
      <c r="D260" s="355"/>
      <c r="E260" s="355"/>
      <c r="F260" s="355"/>
      <c r="G260" s="355"/>
      <c r="H260" s="355"/>
      <c r="I260" s="355"/>
      <c r="J260" s="355"/>
      <c r="K260" s="355"/>
      <c r="L260" s="355"/>
      <c r="M260" s="355"/>
      <c r="N260" s="355"/>
      <c r="O260" s="355"/>
      <c r="P260" s="355"/>
      <c r="Q260" s="355"/>
      <c r="R260" s="355"/>
      <c r="S260" s="355"/>
      <c r="T260" s="355"/>
      <c r="U260" s="390"/>
      <c r="AG260" s="356"/>
    </row>
    <row r="261" spans="1:33" s="337" customFormat="1">
      <c r="A261" s="359"/>
      <c r="B261" s="355"/>
      <c r="C261" s="354"/>
      <c r="D261" s="355"/>
      <c r="E261" s="355"/>
      <c r="F261" s="355"/>
      <c r="G261" s="355"/>
      <c r="H261" s="355"/>
      <c r="I261" s="355"/>
      <c r="J261" s="355"/>
      <c r="K261" s="355"/>
      <c r="L261" s="355"/>
      <c r="M261" s="355"/>
      <c r="N261" s="355"/>
      <c r="O261" s="355"/>
      <c r="P261" s="355"/>
      <c r="Q261" s="355"/>
      <c r="R261" s="355"/>
      <c r="S261" s="355"/>
      <c r="T261" s="355"/>
      <c r="U261" s="390"/>
      <c r="AG261" s="356"/>
    </row>
    <row r="262" spans="1:33" s="337" customFormat="1">
      <c r="A262" s="359"/>
      <c r="B262" s="355"/>
      <c r="C262" s="354"/>
      <c r="D262" s="355"/>
      <c r="E262" s="355"/>
      <c r="F262" s="355"/>
      <c r="G262" s="355"/>
      <c r="H262" s="355"/>
      <c r="I262" s="355"/>
      <c r="J262" s="355"/>
      <c r="K262" s="355"/>
      <c r="L262" s="355"/>
      <c r="M262" s="355"/>
      <c r="N262" s="355"/>
      <c r="O262" s="355"/>
      <c r="P262" s="355"/>
      <c r="Q262" s="355"/>
      <c r="R262" s="355"/>
      <c r="S262" s="355"/>
      <c r="T262" s="355"/>
      <c r="U262" s="390"/>
      <c r="AG262" s="356"/>
    </row>
    <row r="263" spans="1:33" s="337" customFormat="1">
      <c r="A263" s="359"/>
      <c r="B263" s="355"/>
      <c r="C263" s="354"/>
      <c r="D263" s="355"/>
      <c r="E263" s="355"/>
      <c r="F263" s="355"/>
      <c r="G263" s="355"/>
      <c r="H263" s="355"/>
      <c r="I263" s="355"/>
      <c r="J263" s="355"/>
      <c r="K263" s="355"/>
      <c r="L263" s="355"/>
      <c r="M263" s="355"/>
      <c r="N263" s="355"/>
      <c r="O263" s="355"/>
      <c r="P263" s="355"/>
      <c r="Q263" s="355"/>
      <c r="R263" s="355"/>
      <c r="S263" s="355"/>
      <c r="T263" s="355"/>
      <c r="U263" s="390"/>
      <c r="AG263" s="356"/>
    </row>
    <row r="264" spans="1:33" s="337" customFormat="1">
      <c r="A264" s="359"/>
      <c r="B264" s="396"/>
      <c r="C264" s="354"/>
      <c r="D264" s="355"/>
      <c r="E264" s="355"/>
      <c r="F264" s="355"/>
      <c r="G264" s="355"/>
      <c r="H264" s="355"/>
      <c r="I264" s="355"/>
      <c r="J264" s="355"/>
      <c r="K264" s="355"/>
      <c r="L264" s="355"/>
      <c r="M264" s="355"/>
      <c r="N264" s="355"/>
      <c r="O264" s="355"/>
      <c r="P264" s="355"/>
      <c r="Q264" s="355"/>
      <c r="R264" s="355"/>
      <c r="S264" s="355"/>
      <c r="T264" s="355"/>
      <c r="U264" s="390"/>
      <c r="AG264" s="356"/>
    </row>
    <row r="265" spans="1:33" s="337" customFormat="1">
      <c r="A265" s="359"/>
      <c r="B265" s="355"/>
      <c r="C265" s="354"/>
      <c r="D265" s="355"/>
      <c r="E265" s="355"/>
      <c r="F265" s="355"/>
      <c r="G265" s="355"/>
      <c r="H265" s="355"/>
      <c r="I265" s="355"/>
      <c r="J265" s="355"/>
      <c r="K265" s="355"/>
      <c r="L265" s="355"/>
      <c r="M265" s="355"/>
      <c r="N265" s="355"/>
      <c r="O265" s="355"/>
      <c r="P265" s="355"/>
      <c r="Q265" s="355"/>
      <c r="R265" s="355"/>
      <c r="S265" s="355"/>
      <c r="T265" s="355"/>
      <c r="U265" s="390"/>
      <c r="AG265" s="356"/>
    </row>
    <row r="266" spans="1:33" s="337" customFormat="1">
      <c r="A266" s="368"/>
      <c r="B266" s="350"/>
      <c r="C266" s="354"/>
      <c r="D266" s="355"/>
      <c r="E266" s="355"/>
      <c r="F266" s="355"/>
      <c r="G266" s="355"/>
      <c r="H266" s="355"/>
      <c r="I266" s="355"/>
      <c r="J266" s="355"/>
      <c r="K266" s="355"/>
      <c r="L266" s="355"/>
      <c r="M266" s="355"/>
      <c r="N266" s="355"/>
      <c r="O266" s="355"/>
      <c r="P266" s="355"/>
      <c r="Q266" s="355"/>
      <c r="R266" s="355"/>
      <c r="S266" s="355"/>
      <c r="T266" s="355"/>
      <c r="U266" s="390"/>
      <c r="AG266" s="356"/>
    </row>
    <row r="267" spans="1:33" s="337" customFormat="1">
      <c r="A267" s="368"/>
      <c r="B267" s="396"/>
      <c r="C267" s="354"/>
      <c r="D267" s="355"/>
      <c r="E267" s="355"/>
      <c r="F267" s="355"/>
      <c r="G267" s="355"/>
      <c r="H267" s="355"/>
      <c r="I267" s="355"/>
      <c r="J267" s="355"/>
      <c r="K267" s="355"/>
      <c r="L267" s="355"/>
      <c r="M267" s="355"/>
      <c r="N267" s="355"/>
      <c r="O267" s="355"/>
      <c r="P267" s="355"/>
      <c r="Q267" s="355"/>
      <c r="R267" s="355"/>
      <c r="S267" s="355"/>
      <c r="T267" s="355"/>
      <c r="U267" s="390"/>
      <c r="AG267" s="356"/>
    </row>
    <row r="268" spans="1:33" s="337" customFormat="1">
      <c r="A268" s="359"/>
      <c r="B268" s="396"/>
      <c r="C268" s="354"/>
      <c r="D268" s="355"/>
      <c r="E268" s="355"/>
      <c r="F268" s="355"/>
      <c r="G268" s="355"/>
      <c r="H268" s="355"/>
      <c r="I268" s="355"/>
      <c r="J268" s="355"/>
      <c r="K268" s="355"/>
      <c r="L268" s="355"/>
      <c r="M268" s="355"/>
      <c r="N268" s="355"/>
      <c r="O268" s="355"/>
      <c r="P268" s="355"/>
      <c r="Q268" s="355"/>
      <c r="R268" s="355"/>
      <c r="S268" s="355"/>
      <c r="T268" s="355"/>
      <c r="U268" s="390"/>
      <c r="AG268" s="356"/>
    </row>
    <row r="269" spans="1:33">
      <c r="B269" s="389"/>
    </row>
    <row r="270" spans="1:33">
      <c r="B270" s="389"/>
    </row>
    <row r="271" spans="1:33" s="339" customFormat="1" ht="30" customHeight="1">
      <c r="A271" s="338"/>
      <c r="B271" s="482"/>
      <c r="C271" s="482"/>
      <c r="D271" s="482"/>
      <c r="E271" s="482"/>
      <c r="F271" s="482"/>
      <c r="G271" s="482"/>
      <c r="H271" s="482"/>
      <c r="I271" s="482"/>
      <c r="J271" s="482"/>
      <c r="K271" s="482"/>
      <c r="L271" s="483"/>
      <c r="M271" s="340"/>
      <c r="N271" s="340"/>
      <c r="O271" s="340"/>
      <c r="P271" s="340"/>
      <c r="Q271" s="340"/>
      <c r="R271" s="340"/>
      <c r="S271" s="340"/>
      <c r="T271" s="340"/>
      <c r="U271" s="380"/>
      <c r="AG271" s="356"/>
    </row>
    <row r="272" spans="1:33">
      <c r="B272" s="389"/>
    </row>
    <row r="273" spans="1:33" s="339" customFormat="1" ht="30" customHeight="1">
      <c r="A273" s="338"/>
      <c r="B273" s="476"/>
      <c r="C273" s="476"/>
      <c r="D273" s="340"/>
      <c r="E273" s="340"/>
      <c r="F273" s="340"/>
      <c r="G273" s="340"/>
      <c r="H273" s="340"/>
      <c r="I273" s="340"/>
      <c r="J273" s="340"/>
      <c r="K273" s="340"/>
      <c r="L273" s="340"/>
      <c r="M273" s="340"/>
      <c r="N273" s="340"/>
      <c r="O273" s="340"/>
      <c r="P273" s="340"/>
      <c r="Q273" s="340"/>
      <c r="R273" s="340"/>
      <c r="S273" s="340"/>
      <c r="T273" s="340"/>
      <c r="U273" s="380"/>
      <c r="AG273" s="356"/>
    </row>
    <row r="274" spans="1:33" s="337" customFormat="1">
      <c r="A274" s="342"/>
      <c r="C274" s="342"/>
      <c r="D274" s="375"/>
      <c r="E274" s="375"/>
      <c r="F274" s="375"/>
      <c r="G274" s="375"/>
      <c r="H274" s="375"/>
      <c r="I274" s="375"/>
      <c r="J274" s="375"/>
      <c r="K274" s="375"/>
      <c r="L274" s="375"/>
      <c r="M274" s="375"/>
      <c r="N274" s="375"/>
      <c r="O274" s="375"/>
      <c r="P274" s="375"/>
      <c r="Q274" s="375"/>
      <c r="R274" s="375"/>
      <c r="S274" s="375"/>
      <c r="T274" s="375"/>
      <c r="U274" s="376"/>
      <c r="AG274" s="356"/>
    </row>
    <row r="275" spans="1:33" s="341" customFormat="1" ht="12.75" customHeight="1">
      <c r="A275" s="481"/>
      <c r="B275" s="481"/>
      <c r="C275" s="481"/>
      <c r="D275" s="345"/>
      <c r="E275" s="345"/>
      <c r="F275" s="345"/>
      <c r="G275" s="345"/>
      <c r="H275" s="345"/>
      <c r="I275" s="345"/>
      <c r="J275" s="345"/>
      <c r="K275" s="345"/>
      <c r="L275" s="345"/>
      <c r="M275" s="345"/>
      <c r="N275" s="345"/>
      <c r="O275" s="345"/>
      <c r="P275" s="345"/>
      <c r="Q275" s="345"/>
      <c r="R275" s="345"/>
      <c r="S275" s="345"/>
      <c r="T275" s="345"/>
      <c r="U275" s="346"/>
      <c r="AG275" s="356"/>
    </row>
    <row r="276" spans="1:33" s="341" customFormat="1">
      <c r="A276" s="481"/>
      <c r="B276" s="481"/>
      <c r="C276" s="481"/>
      <c r="D276" s="345"/>
      <c r="E276" s="345"/>
      <c r="F276" s="345"/>
      <c r="G276" s="345"/>
      <c r="H276" s="345"/>
      <c r="I276" s="345"/>
      <c r="J276" s="345"/>
      <c r="K276" s="345"/>
      <c r="L276" s="345"/>
      <c r="M276" s="345"/>
      <c r="N276" s="345"/>
      <c r="O276" s="345"/>
      <c r="P276" s="345"/>
      <c r="Q276" s="345"/>
      <c r="R276" s="345"/>
      <c r="S276" s="345"/>
      <c r="T276" s="345"/>
      <c r="U276" s="347"/>
      <c r="AG276" s="356"/>
    </row>
    <row r="277" spans="1:33" s="337" customFormat="1">
      <c r="A277" s="359"/>
      <c r="B277" s="355"/>
      <c r="C277" s="354"/>
      <c r="D277" s="355"/>
      <c r="E277" s="355"/>
      <c r="F277" s="355"/>
      <c r="G277" s="355"/>
      <c r="H277" s="355"/>
      <c r="I277" s="355"/>
      <c r="J277" s="355"/>
      <c r="K277" s="355"/>
      <c r="L277" s="355"/>
      <c r="M277" s="355"/>
      <c r="N277" s="355"/>
      <c r="O277" s="355"/>
      <c r="P277" s="355"/>
      <c r="Q277" s="355"/>
      <c r="R277" s="355"/>
      <c r="S277" s="355"/>
      <c r="T277" s="355"/>
      <c r="U277" s="390"/>
      <c r="AG277" s="356"/>
    </row>
    <row r="278" spans="1:33" s="337" customFormat="1">
      <c r="A278" s="359"/>
      <c r="B278" s="355"/>
      <c r="C278" s="354"/>
      <c r="D278" s="355"/>
      <c r="E278" s="355"/>
      <c r="F278" s="355"/>
      <c r="G278" s="355"/>
      <c r="H278" s="355"/>
      <c r="I278" s="355"/>
      <c r="J278" s="355"/>
      <c r="K278" s="355"/>
      <c r="L278" s="355"/>
      <c r="M278" s="355"/>
      <c r="N278" s="355"/>
      <c r="O278" s="355"/>
      <c r="P278" s="355"/>
      <c r="Q278" s="355"/>
      <c r="R278" s="355"/>
      <c r="S278" s="355"/>
      <c r="T278" s="355"/>
      <c r="U278" s="390"/>
      <c r="AG278" s="356"/>
    </row>
    <row r="279" spans="1:33" s="337" customFormat="1">
      <c r="A279" s="359"/>
      <c r="B279" s="355"/>
      <c r="C279" s="354"/>
      <c r="D279" s="355"/>
      <c r="E279" s="355"/>
      <c r="F279" s="355"/>
      <c r="G279" s="355"/>
      <c r="H279" s="355"/>
      <c r="I279" s="355"/>
      <c r="J279" s="355"/>
      <c r="K279" s="355"/>
      <c r="L279" s="355"/>
      <c r="M279" s="355"/>
      <c r="N279" s="355"/>
      <c r="O279" s="355"/>
      <c r="P279" s="355"/>
      <c r="Q279" s="355"/>
      <c r="R279" s="355"/>
      <c r="S279" s="355"/>
      <c r="T279" s="355"/>
      <c r="U279" s="390"/>
      <c r="AG279" s="356"/>
    </row>
    <row r="280" spans="1:33" s="337" customFormat="1">
      <c r="A280" s="359"/>
      <c r="B280" s="355"/>
      <c r="C280" s="354"/>
      <c r="D280" s="355"/>
      <c r="E280" s="355"/>
      <c r="F280" s="355"/>
      <c r="G280" s="355"/>
      <c r="H280" s="355"/>
      <c r="I280" s="355"/>
      <c r="J280" s="355"/>
      <c r="K280" s="355"/>
      <c r="L280" s="355"/>
      <c r="M280" s="355"/>
      <c r="N280" s="355"/>
      <c r="O280" s="355"/>
      <c r="P280" s="355"/>
      <c r="Q280" s="355"/>
      <c r="R280" s="355"/>
      <c r="S280" s="355"/>
      <c r="T280" s="355"/>
      <c r="U280" s="390"/>
      <c r="AG280" s="356"/>
    </row>
    <row r="281" spans="1:33" s="337" customFormat="1">
      <c r="A281" s="359"/>
      <c r="B281" s="355"/>
      <c r="C281" s="354"/>
      <c r="D281" s="355"/>
      <c r="E281" s="355"/>
      <c r="F281" s="355"/>
      <c r="G281" s="355"/>
      <c r="H281" s="355"/>
      <c r="I281" s="355"/>
      <c r="J281" s="355"/>
      <c r="K281" s="355"/>
      <c r="L281" s="355"/>
      <c r="M281" s="355"/>
      <c r="N281" s="355"/>
      <c r="O281" s="355"/>
      <c r="P281" s="355"/>
      <c r="Q281" s="355"/>
      <c r="R281" s="355"/>
      <c r="S281" s="355"/>
      <c r="T281" s="355"/>
      <c r="U281" s="390"/>
      <c r="AG281" s="356"/>
    </row>
    <row r="282" spans="1:33" s="337" customFormat="1">
      <c r="A282" s="359"/>
      <c r="B282" s="355"/>
      <c r="C282" s="354"/>
      <c r="D282" s="355"/>
      <c r="E282" s="355"/>
      <c r="F282" s="355"/>
      <c r="G282" s="355"/>
      <c r="H282" s="355"/>
      <c r="I282" s="355"/>
      <c r="J282" s="355"/>
      <c r="K282" s="355"/>
      <c r="L282" s="355"/>
      <c r="M282" s="355"/>
      <c r="N282" s="355"/>
      <c r="O282" s="355"/>
      <c r="P282" s="355"/>
      <c r="Q282" s="355"/>
      <c r="R282" s="355"/>
      <c r="S282" s="355"/>
      <c r="T282" s="355"/>
      <c r="U282" s="390"/>
      <c r="AG282" s="356"/>
    </row>
    <row r="283" spans="1:33" s="337" customFormat="1">
      <c r="A283" s="359"/>
      <c r="B283" s="355"/>
      <c r="C283" s="354"/>
      <c r="D283" s="355"/>
      <c r="E283" s="355"/>
      <c r="F283" s="355"/>
      <c r="G283" s="355"/>
      <c r="H283" s="355"/>
      <c r="I283" s="355"/>
      <c r="J283" s="355"/>
      <c r="K283" s="355"/>
      <c r="L283" s="355"/>
      <c r="M283" s="355"/>
      <c r="N283" s="355"/>
      <c r="O283" s="355"/>
      <c r="P283" s="355"/>
      <c r="Q283" s="355"/>
      <c r="R283" s="355"/>
      <c r="S283" s="355"/>
      <c r="T283" s="355"/>
      <c r="U283" s="390"/>
      <c r="AG283" s="356"/>
    </row>
    <row r="284" spans="1:33">
      <c r="B284" s="389"/>
    </row>
    <row r="285" spans="1:33" s="339" customFormat="1" ht="30" customHeight="1">
      <c r="A285" s="397"/>
      <c r="B285" s="398"/>
      <c r="C285" s="397"/>
      <c r="D285" s="399"/>
      <c r="E285" s="399"/>
      <c r="F285" s="399"/>
      <c r="G285" s="399"/>
      <c r="H285" s="399"/>
      <c r="I285" s="399"/>
      <c r="J285" s="399"/>
      <c r="K285" s="399"/>
      <c r="L285" s="399"/>
      <c r="M285" s="399"/>
      <c r="N285" s="399"/>
      <c r="O285" s="399"/>
      <c r="P285" s="399"/>
      <c r="Q285" s="399"/>
      <c r="R285" s="399"/>
      <c r="S285" s="399"/>
      <c r="T285" s="399"/>
      <c r="U285" s="400"/>
      <c r="AG285" s="356"/>
    </row>
    <row r="286" spans="1:33">
      <c r="A286" s="401"/>
      <c r="B286" s="402"/>
      <c r="C286" s="403"/>
      <c r="D286" s="404"/>
      <c r="E286" s="404"/>
      <c r="F286" s="404"/>
      <c r="G286" s="404"/>
      <c r="H286" s="404"/>
      <c r="I286" s="404"/>
      <c r="J286" s="404"/>
      <c r="K286" s="404"/>
      <c r="L286" s="404"/>
      <c r="M286" s="404"/>
      <c r="N286" s="404"/>
      <c r="O286" s="404"/>
      <c r="P286" s="404"/>
      <c r="Q286" s="404"/>
      <c r="R286" s="404"/>
      <c r="S286" s="404"/>
      <c r="T286" s="404"/>
      <c r="U286" s="405"/>
    </row>
    <row r="287" spans="1:33">
      <c r="A287" s="402"/>
      <c r="B287" s="336"/>
      <c r="C287" s="403"/>
      <c r="D287" s="404"/>
      <c r="E287" s="404"/>
      <c r="F287" s="404"/>
      <c r="G287" s="404"/>
      <c r="H287" s="404"/>
      <c r="I287" s="404"/>
      <c r="J287" s="404"/>
      <c r="K287" s="404"/>
      <c r="L287" s="404"/>
      <c r="M287" s="404"/>
      <c r="N287" s="404"/>
      <c r="O287" s="404"/>
      <c r="P287" s="404"/>
      <c r="Q287" s="404"/>
      <c r="R287" s="404"/>
      <c r="S287" s="404"/>
      <c r="T287" s="404"/>
      <c r="U287" s="406"/>
    </row>
    <row r="288" spans="1:33">
      <c r="A288" s="402"/>
      <c r="B288" s="336"/>
      <c r="C288" s="403"/>
      <c r="D288" s="404"/>
      <c r="E288" s="404"/>
      <c r="F288" s="404"/>
      <c r="G288" s="404"/>
      <c r="H288" s="404"/>
      <c r="I288" s="404"/>
      <c r="J288" s="404"/>
      <c r="K288" s="404"/>
      <c r="L288" s="404"/>
      <c r="M288" s="404"/>
      <c r="N288" s="404"/>
      <c r="O288" s="404"/>
      <c r="P288" s="404"/>
      <c r="Q288" s="404"/>
      <c r="R288" s="404"/>
      <c r="S288" s="404"/>
      <c r="T288" s="404"/>
      <c r="U288" s="406"/>
    </row>
    <row r="289" spans="1:33">
      <c r="A289" s="407"/>
      <c r="B289" s="407"/>
      <c r="C289" s="407"/>
      <c r="D289" s="407"/>
      <c r="E289" s="407"/>
      <c r="F289" s="407"/>
      <c r="G289" s="407"/>
      <c r="H289" s="408"/>
      <c r="I289" s="404"/>
      <c r="J289" s="404"/>
      <c r="K289" s="404"/>
      <c r="L289" s="404"/>
      <c r="M289" s="404"/>
      <c r="N289" s="404"/>
      <c r="O289" s="404"/>
      <c r="P289" s="404"/>
      <c r="Q289" s="404"/>
      <c r="R289" s="404"/>
      <c r="S289" s="404"/>
      <c r="T289" s="404"/>
      <c r="U289" s="406"/>
    </row>
    <row r="290" spans="1:33">
      <c r="A290" s="408"/>
      <c r="B290" s="408"/>
      <c r="C290" s="408"/>
      <c r="D290" s="408"/>
      <c r="E290" s="408"/>
      <c r="F290" s="408"/>
      <c r="G290" s="408"/>
      <c r="H290" s="408"/>
      <c r="I290" s="404"/>
      <c r="J290" s="404"/>
      <c r="K290" s="404"/>
      <c r="L290" s="404"/>
      <c r="M290" s="404"/>
      <c r="N290" s="404"/>
      <c r="O290" s="404"/>
      <c r="P290" s="404"/>
      <c r="Q290" s="404"/>
      <c r="R290" s="404"/>
      <c r="S290" s="404"/>
      <c r="T290" s="404"/>
      <c r="U290" s="406"/>
    </row>
    <row r="291" spans="1:33">
      <c r="A291" s="408"/>
      <c r="B291" s="408"/>
      <c r="C291" s="408"/>
      <c r="D291" s="408"/>
      <c r="E291" s="408"/>
      <c r="F291" s="408"/>
      <c r="G291" s="408"/>
      <c r="H291" s="408"/>
      <c r="I291" s="404"/>
      <c r="J291" s="404"/>
      <c r="K291" s="404"/>
      <c r="L291" s="404"/>
      <c r="M291" s="404"/>
      <c r="N291" s="404"/>
      <c r="O291" s="404"/>
      <c r="P291" s="404"/>
      <c r="Q291" s="404"/>
      <c r="R291" s="404"/>
      <c r="S291" s="404"/>
      <c r="T291" s="404"/>
      <c r="U291" s="406"/>
    </row>
    <row r="292" spans="1:33">
      <c r="A292" s="408"/>
      <c r="B292" s="408"/>
      <c r="C292" s="408"/>
      <c r="D292" s="408"/>
      <c r="E292" s="408"/>
      <c r="F292" s="408"/>
      <c r="G292" s="408"/>
      <c r="H292" s="408"/>
      <c r="I292" s="404"/>
      <c r="J292" s="404"/>
      <c r="K292" s="404"/>
      <c r="L292" s="404"/>
      <c r="M292" s="404"/>
      <c r="N292" s="404"/>
      <c r="O292" s="404"/>
      <c r="P292" s="404"/>
      <c r="Q292" s="404"/>
      <c r="R292" s="404"/>
      <c r="S292" s="404"/>
      <c r="T292" s="404"/>
      <c r="U292" s="406"/>
    </row>
    <row r="293" spans="1:33">
      <c r="A293" s="408"/>
      <c r="B293" s="408"/>
      <c r="C293" s="408"/>
      <c r="D293" s="408"/>
      <c r="E293" s="408"/>
      <c r="F293" s="408"/>
      <c r="G293" s="408"/>
      <c r="H293" s="408"/>
      <c r="I293" s="404"/>
      <c r="J293" s="404"/>
      <c r="K293" s="404"/>
      <c r="L293" s="404"/>
      <c r="M293" s="404"/>
      <c r="N293" s="404"/>
      <c r="O293" s="404"/>
      <c r="P293" s="404"/>
      <c r="Q293" s="404"/>
      <c r="R293" s="404"/>
      <c r="S293" s="404"/>
      <c r="T293" s="404"/>
      <c r="U293" s="406"/>
    </row>
    <row r="294" spans="1:33">
      <c r="A294" s="408"/>
      <c r="B294" s="408"/>
      <c r="C294" s="408"/>
      <c r="D294" s="408"/>
      <c r="E294" s="408"/>
      <c r="F294" s="408"/>
      <c r="G294" s="408"/>
      <c r="H294" s="408"/>
      <c r="I294" s="404"/>
      <c r="J294" s="404"/>
      <c r="K294" s="404"/>
      <c r="L294" s="404"/>
      <c r="M294" s="404"/>
      <c r="N294" s="404"/>
      <c r="O294" s="404"/>
      <c r="P294" s="404"/>
      <c r="Q294" s="404"/>
      <c r="R294" s="404"/>
      <c r="S294" s="404"/>
      <c r="T294" s="404"/>
      <c r="U294" s="406"/>
    </row>
    <row r="295" spans="1:33">
      <c r="A295" s="408"/>
      <c r="B295" s="408"/>
      <c r="C295" s="408"/>
      <c r="D295" s="408"/>
      <c r="E295" s="408"/>
      <c r="F295" s="408"/>
      <c r="G295" s="408"/>
      <c r="H295" s="408"/>
      <c r="I295" s="404"/>
      <c r="J295" s="404"/>
      <c r="K295" s="404"/>
      <c r="L295" s="404"/>
      <c r="M295" s="404"/>
      <c r="N295" s="404"/>
      <c r="O295" s="404"/>
      <c r="P295" s="404"/>
      <c r="Q295" s="404"/>
      <c r="R295" s="404"/>
      <c r="S295" s="404"/>
      <c r="T295" s="404"/>
      <c r="U295" s="406"/>
    </row>
    <row r="296" spans="1:33">
      <c r="A296" s="408"/>
      <c r="B296" s="408"/>
      <c r="C296" s="408"/>
      <c r="D296" s="408"/>
      <c r="E296" s="408"/>
      <c r="F296" s="408"/>
      <c r="G296" s="408"/>
      <c r="H296" s="408"/>
      <c r="I296" s="404"/>
      <c r="J296" s="404"/>
      <c r="K296" s="404"/>
      <c r="L296" s="404"/>
      <c r="M296" s="404"/>
      <c r="N296" s="404"/>
      <c r="O296" s="404"/>
      <c r="P296" s="404"/>
      <c r="Q296" s="404"/>
      <c r="R296" s="404"/>
      <c r="S296" s="404"/>
      <c r="T296" s="404"/>
      <c r="U296" s="406"/>
    </row>
    <row r="297" spans="1:33">
      <c r="A297" s="408"/>
      <c r="B297" s="408"/>
      <c r="C297" s="408"/>
      <c r="D297" s="408"/>
      <c r="E297" s="408"/>
      <c r="F297" s="408"/>
      <c r="G297" s="408"/>
      <c r="H297" s="408"/>
      <c r="I297" s="404"/>
      <c r="J297" s="404"/>
      <c r="K297" s="404"/>
      <c r="L297" s="404"/>
      <c r="M297" s="404"/>
      <c r="N297" s="404"/>
      <c r="O297" s="404"/>
      <c r="P297" s="404"/>
      <c r="Q297" s="404"/>
      <c r="R297" s="404"/>
      <c r="S297" s="404"/>
      <c r="T297" s="404"/>
      <c r="U297" s="406"/>
    </row>
    <row r="298" spans="1:33">
      <c r="A298" s="408"/>
      <c r="B298" s="408"/>
      <c r="C298" s="408"/>
      <c r="D298" s="408"/>
      <c r="E298" s="408"/>
      <c r="F298" s="408"/>
      <c r="G298" s="408"/>
      <c r="H298" s="408"/>
      <c r="I298" s="404"/>
      <c r="J298" s="404"/>
      <c r="K298" s="404"/>
      <c r="L298" s="404"/>
      <c r="M298" s="404"/>
      <c r="N298" s="404"/>
      <c r="O298" s="404"/>
      <c r="P298" s="404"/>
      <c r="Q298" s="404"/>
      <c r="R298" s="404"/>
      <c r="S298" s="404"/>
      <c r="T298" s="404"/>
      <c r="U298" s="406"/>
    </row>
    <row r="299" spans="1:33">
      <c r="A299" s="408"/>
      <c r="B299" s="408"/>
      <c r="C299" s="408"/>
      <c r="D299" s="408"/>
      <c r="E299" s="408"/>
      <c r="F299" s="408"/>
      <c r="G299" s="408"/>
      <c r="H299" s="408"/>
      <c r="I299" s="404"/>
      <c r="J299" s="404"/>
      <c r="K299" s="404"/>
      <c r="L299" s="404"/>
      <c r="M299" s="404"/>
      <c r="N299" s="404"/>
      <c r="O299" s="404"/>
      <c r="P299" s="404"/>
      <c r="Q299" s="404"/>
      <c r="R299" s="404"/>
      <c r="S299" s="404"/>
      <c r="T299" s="404"/>
      <c r="U299" s="406"/>
    </row>
    <row r="300" spans="1:33">
      <c r="A300" s="408"/>
      <c r="B300" s="408"/>
      <c r="C300" s="408"/>
      <c r="D300" s="408"/>
      <c r="E300" s="408"/>
      <c r="F300" s="408"/>
      <c r="G300" s="408"/>
      <c r="H300" s="408"/>
      <c r="I300" s="404"/>
      <c r="J300" s="404"/>
      <c r="K300" s="404"/>
      <c r="L300" s="404"/>
      <c r="M300" s="404"/>
      <c r="N300" s="404"/>
      <c r="O300" s="404"/>
      <c r="P300" s="404"/>
      <c r="Q300" s="404"/>
      <c r="R300" s="404"/>
      <c r="S300" s="404"/>
      <c r="T300" s="404"/>
      <c r="U300" s="406"/>
    </row>
    <row r="301" spans="1:33">
      <c r="A301" s="408"/>
      <c r="B301" s="408"/>
      <c r="C301" s="408"/>
      <c r="D301" s="408"/>
      <c r="E301" s="408"/>
      <c r="F301" s="408"/>
      <c r="G301" s="408"/>
      <c r="H301" s="408"/>
      <c r="I301" s="404"/>
      <c r="J301" s="404"/>
      <c r="K301" s="404"/>
      <c r="L301" s="404"/>
      <c r="M301" s="404"/>
      <c r="N301" s="404"/>
      <c r="O301" s="404"/>
      <c r="P301" s="404"/>
      <c r="Q301" s="404"/>
      <c r="R301" s="404"/>
      <c r="S301" s="404"/>
      <c r="T301" s="404"/>
      <c r="U301" s="406"/>
    </row>
    <row r="302" spans="1:33" s="337" customFormat="1">
      <c r="A302" s="335"/>
      <c r="B302" s="336"/>
      <c r="C302" s="335"/>
      <c r="D302" s="293"/>
      <c r="E302" s="293"/>
      <c r="F302" s="293"/>
      <c r="G302" s="293"/>
      <c r="H302" s="293"/>
      <c r="I302" s="293"/>
      <c r="J302" s="293"/>
      <c r="K302" s="293"/>
      <c r="L302" s="293"/>
      <c r="M302" s="293"/>
      <c r="N302" s="293"/>
      <c r="O302" s="293"/>
      <c r="P302" s="293"/>
      <c r="Q302" s="293"/>
      <c r="R302" s="293"/>
      <c r="S302" s="293"/>
      <c r="T302" s="293"/>
      <c r="U302" s="294"/>
      <c r="AG302" s="356"/>
    </row>
    <row r="303" spans="1:33" s="337" customFormat="1">
      <c r="A303" s="335"/>
      <c r="B303" s="336"/>
      <c r="C303" s="335"/>
      <c r="D303" s="293"/>
      <c r="E303" s="293"/>
      <c r="F303" s="293"/>
      <c r="G303" s="293"/>
      <c r="H303" s="293"/>
      <c r="I303" s="293"/>
      <c r="J303" s="293"/>
      <c r="K303" s="293"/>
      <c r="L303" s="293"/>
      <c r="M303" s="293"/>
      <c r="N303" s="293"/>
      <c r="O303" s="293"/>
      <c r="P303" s="293"/>
      <c r="Q303" s="293"/>
      <c r="R303" s="293"/>
      <c r="S303" s="293"/>
      <c r="T303" s="293"/>
      <c r="U303" s="294"/>
      <c r="AG303" s="356"/>
    </row>
    <row r="304" spans="1:33" s="410" customFormat="1" ht="14.25">
      <c r="A304" s="336"/>
      <c r="B304" s="409"/>
      <c r="C304" s="409"/>
      <c r="D304" s="409"/>
      <c r="E304" s="409"/>
      <c r="F304" s="409"/>
      <c r="G304" s="409"/>
      <c r="H304" s="404"/>
      <c r="I304" s="404"/>
      <c r="J304" s="404"/>
      <c r="K304" s="404"/>
      <c r="L304" s="404"/>
      <c r="M304" s="404"/>
      <c r="N304" s="404"/>
      <c r="O304" s="404"/>
      <c r="P304" s="404"/>
      <c r="Q304" s="404"/>
      <c r="R304" s="404"/>
      <c r="S304" s="404"/>
      <c r="T304" s="404"/>
      <c r="U304" s="406"/>
      <c r="AG304" s="356"/>
    </row>
    <row r="305" spans="1:33" s="410" customFormat="1" ht="7.9" customHeight="1">
      <c r="A305" s="411"/>
      <c r="B305" s="408"/>
      <c r="C305" s="412"/>
      <c r="D305" s="413"/>
      <c r="E305" s="413"/>
      <c r="F305" s="404"/>
      <c r="G305" s="404"/>
      <c r="H305" s="404"/>
      <c r="I305" s="404"/>
      <c r="J305" s="404"/>
      <c r="K305" s="404"/>
      <c r="L305" s="404"/>
      <c r="M305" s="404"/>
      <c r="N305" s="404"/>
      <c r="O305" s="404"/>
      <c r="P305" s="404"/>
      <c r="Q305" s="404"/>
      <c r="R305" s="404"/>
      <c r="S305" s="404"/>
      <c r="T305" s="404"/>
      <c r="U305" s="406"/>
      <c r="AG305" s="356"/>
    </row>
    <row r="306" spans="1:33" s="410" customFormat="1" ht="11.45" customHeight="1">
      <c r="A306" s="402"/>
      <c r="B306" s="402"/>
      <c r="C306" s="402"/>
      <c r="D306" s="414"/>
      <c r="E306" s="414"/>
      <c r="F306" s="414"/>
      <c r="G306" s="414"/>
      <c r="H306" s="404"/>
      <c r="I306" s="404"/>
      <c r="J306" s="404"/>
      <c r="K306" s="404"/>
      <c r="L306" s="404"/>
      <c r="M306" s="404"/>
      <c r="N306" s="404"/>
      <c r="O306" s="404"/>
      <c r="P306" s="404"/>
      <c r="Q306" s="404"/>
      <c r="R306" s="404"/>
      <c r="S306" s="404"/>
      <c r="T306" s="404"/>
      <c r="U306" s="406"/>
      <c r="AG306" s="356"/>
    </row>
    <row r="307" spans="1:33" s="410" customFormat="1">
      <c r="A307" s="407"/>
      <c r="B307" s="407"/>
      <c r="C307" s="407"/>
      <c r="D307" s="407"/>
      <c r="E307" s="407"/>
      <c r="F307" s="407"/>
      <c r="G307" s="407"/>
      <c r="H307" s="404"/>
      <c r="I307" s="404"/>
      <c r="J307" s="404"/>
      <c r="K307" s="404"/>
      <c r="L307" s="404"/>
      <c r="M307" s="404"/>
      <c r="N307" s="404"/>
      <c r="O307" s="404"/>
      <c r="P307" s="404"/>
      <c r="Q307" s="404"/>
      <c r="R307" s="404"/>
      <c r="S307" s="404"/>
      <c r="T307" s="404"/>
      <c r="U307" s="406"/>
      <c r="AG307" s="356"/>
    </row>
    <row r="308" spans="1:33" s="410" customFormat="1" ht="9" customHeight="1">
      <c r="A308" s="408"/>
      <c r="B308" s="415"/>
      <c r="C308" s="408"/>
      <c r="D308" s="407"/>
      <c r="E308" s="407"/>
      <c r="F308" s="407"/>
      <c r="G308" s="407"/>
      <c r="H308" s="404"/>
      <c r="I308" s="404"/>
      <c r="J308" s="404"/>
      <c r="K308" s="404"/>
      <c r="L308" s="404"/>
      <c r="M308" s="404"/>
      <c r="N308" s="404"/>
      <c r="O308" s="404"/>
      <c r="P308" s="404"/>
      <c r="Q308" s="404"/>
      <c r="R308" s="404"/>
      <c r="S308" s="404"/>
      <c r="T308" s="404"/>
      <c r="U308" s="406"/>
      <c r="AG308" s="356"/>
    </row>
    <row r="309" spans="1:33" s="410" customFormat="1" ht="12">
      <c r="A309" s="408"/>
      <c r="B309" s="336"/>
      <c r="C309" s="408"/>
      <c r="D309" s="416"/>
      <c r="E309" s="416"/>
      <c r="F309" s="416"/>
      <c r="G309" s="416"/>
      <c r="H309" s="404"/>
      <c r="I309" s="404"/>
      <c r="J309" s="404"/>
      <c r="K309" s="404"/>
      <c r="L309" s="404"/>
      <c r="M309" s="404"/>
      <c r="N309" s="404"/>
      <c r="O309" s="404"/>
      <c r="P309" s="404"/>
      <c r="Q309" s="404"/>
      <c r="R309" s="404"/>
      <c r="S309" s="404"/>
      <c r="T309" s="404"/>
      <c r="U309" s="406"/>
      <c r="AG309" s="356"/>
    </row>
    <row r="310" spans="1:33" s="410" customFormat="1" ht="12">
      <c r="A310" s="408"/>
      <c r="B310" s="415"/>
      <c r="C310" s="408"/>
      <c r="D310" s="416"/>
      <c r="E310" s="416"/>
      <c r="F310" s="416"/>
      <c r="G310" s="416"/>
      <c r="H310" s="404"/>
      <c r="I310" s="404"/>
      <c r="J310" s="404"/>
      <c r="K310" s="404"/>
      <c r="L310" s="404"/>
      <c r="M310" s="404"/>
      <c r="N310" s="404"/>
      <c r="O310" s="404"/>
      <c r="P310" s="404"/>
      <c r="Q310" s="404"/>
      <c r="R310" s="404"/>
      <c r="S310" s="404"/>
      <c r="T310" s="404"/>
      <c r="U310" s="406"/>
      <c r="AG310" s="356"/>
    </row>
    <row r="311" spans="1:33" s="410" customFormat="1" ht="12">
      <c r="A311" s="408"/>
      <c r="B311" s="336"/>
      <c r="C311" s="408"/>
      <c r="D311" s="416"/>
      <c r="E311" s="416"/>
      <c r="F311" s="416"/>
      <c r="G311" s="416"/>
      <c r="H311" s="404"/>
      <c r="I311" s="404"/>
      <c r="J311" s="404"/>
      <c r="K311" s="404"/>
      <c r="L311" s="404"/>
      <c r="M311" s="404"/>
      <c r="N311" s="404"/>
      <c r="O311" s="404"/>
      <c r="P311" s="404"/>
      <c r="Q311" s="404"/>
      <c r="R311" s="404"/>
      <c r="S311" s="404"/>
      <c r="T311" s="404"/>
      <c r="U311" s="406"/>
      <c r="AG311" s="356"/>
    </row>
    <row r="312" spans="1:33" s="410" customFormat="1" ht="12">
      <c r="A312" s="408"/>
      <c r="B312" s="415"/>
      <c r="C312" s="408"/>
      <c r="D312" s="416"/>
      <c r="E312" s="416"/>
      <c r="F312" s="416"/>
      <c r="G312" s="416"/>
      <c r="H312" s="404"/>
      <c r="I312" s="404"/>
      <c r="J312" s="404"/>
      <c r="K312" s="404"/>
      <c r="L312" s="404"/>
      <c r="M312" s="404"/>
      <c r="N312" s="404"/>
      <c r="O312" s="404"/>
      <c r="P312" s="404"/>
      <c r="Q312" s="404"/>
      <c r="R312" s="404"/>
      <c r="S312" s="404"/>
      <c r="T312" s="404"/>
      <c r="U312" s="406"/>
      <c r="AG312" s="356"/>
    </row>
    <row r="313" spans="1:33" s="410" customFormat="1" ht="12">
      <c r="A313" s="408"/>
      <c r="B313" s="336"/>
      <c r="C313" s="408"/>
      <c r="D313" s="416"/>
      <c r="E313" s="416"/>
      <c r="F313" s="416"/>
      <c r="G313" s="416"/>
      <c r="H313" s="404"/>
      <c r="I313" s="404"/>
      <c r="J313" s="404"/>
      <c r="K313" s="404"/>
      <c r="L313" s="404"/>
      <c r="M313" s="404"/>
      <c r="N313" s="404"/>
      <c r="O313" s="404"/>
      <c r="P313" s="404"/>
      <c r="Q313" s="404"/>
      <c r="R313" s="404"/>
      <c r="S313" s="404"/>
      <c r="T313" s="404"/>
      <c r="U313" s="406"/>
      <c r="AG313" s="356"/>
    </row>
    <row r="314" spans="1:33" s="410" customFormat="1" ht="12">
      <c r="A314" s="408"/>
      <c r="B314" s="415"/>
      <c r="C314" s="408"/>
      <c r="D314" s="416"/>
      <c r="E314" s="416"/>
      <c r="F314" s="416"/>
      <c r="G314" s="416"/>
      <c r="H314" s="404"/>
      <c r="I314" s="404"/>
      <c r="J314" s="404"/>
      <c r="K314" s="404"/>
      <c r="L314" s="404"/>
      <c r="M314" s="404"/>
      <c r="N314" s="404"/>
      <c r="O314" s="404"/>
      <c r="P314" s="404"/>
      <c r="Q314" s="404"/>
      <c r="R314" s="404"/>
      <c r="S314" s="404"/>
      <c r="T314" s="404"/>
      <c r="U314" s="406"/>
      <c r="AG314" s="356"/>
    </row>
    <row r="315" spans="1:33" s="410" customFormat="1" ht="12">
      <c r="A315" s="408"/>
      <c r="B315" s="336"/>
      <c r="C315" s="408"/>
      <c r="D315" s="416"/>
      <c r="E315" s="416"/>
      <c r="F315" s="416"/>
      <c r="G315" s="416"/>
      <c r="H315" s="404"/>
      <c r="I315" s="404"/>
      <c r="J315" s="404"/>
      <c r="K315" s="404"/>
      <c r="L315" s="404"/>
      <c r="M315" s="404"/>
      <c r="N315" s="404"/>
      <c r="O315" s="404"/>
      <c r="P315" s="404"/>
      <c r="Q315" s="404"/>
      <c r="R315" s="404"/>
      <c r="S315" s="404"/>
      <c r="T315" s="404"/>
      <c r="U315" s="406"/>
      <c r="AG315" s="356"/>
    </row>
    <row r="316" spans="1:33" s="410" customFormat="1" ht="12">
      <c r="A316" s="408"/>
      <c r="B316" s="415"/>
      <c r="C316" s="408"/>
      <c r="D316" s="416"/>
      <c r="E316" s="416"/>
      <c r="F316" s="416"/>
      <c r="G316" s="416"/>
      <c r="H316" s="404"/>
      <c r="I316" s="404"/>
      <c r="J316" s="404"/>
      <c r="K316" s="404"/>
      <c r="L316" s="404"/>
      <c r="M316" s="404"/>
      <c r="N316" s="404"/>
      <c r="O316" s="404"/>
      <c r="P316" s="404"/>
      <c r="Q316" s="404"/>
      <c r="R316" s="404"/>
      <c r="S316" s="404"/>
      <c r="T316" s="404"/>
      <c r="U316" s="406"/>
      <c r="AG316" s="356"/>
    </row>
    <row r="317" spans="1:33" s="410" customFormat="1" ht="14.25">
      <c r="A317" s="408"/>
      <c r="B317" s="336"/>
      <c r="C317" s="408"/>
      <c r="D317" s="416"/>
      <c r="E317" s="416"/>
      <c r="F317" s="416"/>
      <c r="G317" s="416"/>
      <c r="H317" s="409"/>
      <c r="I317" s="404"/>
      <c r="J317" s="404"/>
      <c r="K317" s="404"/>
      <c r="L317" s="404"/>
      <c r="M317" s="404"/>
      <c r="N317" s="404"/>
      <c r="O317" s="404"/>
      <c r="P317" s="404"/>
      <c r="Q317" s="404"/>
      <c r="R317" s="404"/>
      <c r="S317" s="404"/>
      <c r="T317" s="404"/>
      <c r="U317" s="406"/>
      <c r="AG317" s="356"/>
    </row>
    <row r="318" spans="1:33" s="337" customFormat="1">
      <c r="A318" s="335"/>
      <c r="B318" s="336"/>
      <c r="C318" s="335"/>
      <c r="D318" s="293"/>
      <c r="E318" s="293"/>
      <c r="F318" s="293"/>
      <c r="G318" s="293"/>
      <c r="H318" s="293"/>
      <c r="I318" s="293"/>
      <c r="J318" s="293"/>
      <c r="K318" s="293"/>
      <c r="L318" s="293"/>
      <c r="M318" s="293"/>
      <c r="N318" s="293"/>
      <c r="O318" s="293"/>
      <c r="P318" s="293"/>
      <c r="Q318" s="293"/>
      <c r="R318" s="293"/>
      <c r="S318" s="293"/>
      <c r="T318" s="293"/>
      <c r="U318" s="294"/>
      <c r="AG318" s="356"/>
    </row>
    <row r="319" spans="1:33" s="410" customFormat="1" ht="14.25">
      <c r="A319" s="336"/>
      <c r="B319" s="417"/>
      <c r="C319" s="417"/>
      <c r="D319" s="409"/>
      <c r="E319" s="409"/>
      <c r="F319" s="409"/>
      <c r="G319" s="409"/>
      <c r="H319" s="409"/>
      <c r="I319" s="404"/>
      <c r="J319" s="404"/>
      <c r="K319" s="404"/>
      <c r="L319" s="404"/>
      <c r="M319" s="404"/>
      <c r="N319" s="404"/>
      <c r="O319" s="404"/>
      <c r="P319" s="404"/>
      <c r="Q319" s="404"/>
      <c r="R319" s="404"/>
      <c r="S319" s="404"/>
      <c r="T319" s="404"/>
      <c r="U319" s="406"/>
      <c r="AG319" s="356"/>
    </row>
    <row r="320" spans="1:33" s="410" customFormat="1" ht="6.6" customHeight="1">
      <c r="A320" s="409"/>
      <c r="B320" s="409"/>
      <c r="C320" s="409"/>
      <c r="D320" s="409"/>
      <c r="E320" s="409"/>
      <c r="F320" s="409"/>
      <c r="G320" s="409"/>
      <c r="H320" s="409"/>
      <c r="I320" s="404"/>
      <c r="J320" s="404"/>
      <c r="K320" s="404"/>
      <c r="L320" s="404"/>
      <c r="M320" s="404"/>
      <c r="N320" s="404"/>
      <c r="O320" s="404"/>
      <c r="P320" s="404"/>
      <c r="Q320" s="404"/>
      <c r="R320" s="404"/>
      <c r="S320" s="404"/>
      <c r="T320" s="404"/>
      <c r="U320" s="406"/>
      <c r="AG320" s="356"/>
    </row>
    <row r="321" spans="1:33" s="410" customFormat="1" ht="26.45" customHeight="1">
      <c r="A321" s="418"/>
      <c r="B321" s="419"/>
      <c r="C321" s="419"/>
      <c r="D321" s="419"/>
      <c r="E321" s="419"/>
      <c r="F321" s="419"/>
      <c r="G321" s="419"/>
      <c r="H321" s="419"/>
      <c r="I321" s="404"/>
      <c r="J321" s="404"/>
      <c r="K321" s="404"/>
      <c r="L321" s="404"/>
      <c r="M321" s="404"/>
      <c r="N321" s="404"/>
      <c r="O321" s="404"/>
      <c r="P321" s="404"/>
      <c r="Q321" s="404"/>
      <c r="R321" s="404"/>
      <c r="S321" s="404"/>
      <c r="T321" s="404"/>
      <c r="U321" s="406"/>
      <c r="AG321" s="356"/>
    </row>
    <row r="322" spans="1:33" s="410" customFormat="1">
      <c r="A322" s="418"/>
      <c r="B322" s="420"/>
      <c r="C322" s="420"/>
      <c r="D322" s="420"/>
      <c r="E322" s="419"/>
      <c r="F322" s="420"/>
      <c r="G322" s="420"/>
      <c r="H322" s="420"/>
      <c r="I322" s="404"/>
      <c r="J322" s="404"/>
      <c r="K322" s="404"/>
      <c r="L322" s="404"/>
      <c r="M322" s="404"/>
      <c r="N322" s="404"/>
      <c r="O322" s="404"/>
      <c r="P322" s="404"/>
      <c r="Q322" s="404"/>
      <c r="R322" s="404"/>
      <c r="S322" s="404"/>
      <c r="T322" s="404"/>
      <c r="U322" s="406"/>
      <c r="AG322" s="356"/>
    </row>
    <row r="323" spans="1:33" s="410" customFormat="1" ht="14.25">
      <c r="A323" s="408"/>
      <c r="B323" s="421"/>
      <c r="C323" s="421"/>
      <c r="D323" s="421"/>
      <c r="E323" s="421"/>
      <c r="F323" s="421"/>
      <c r="G323" s="421"/>
      <c r="H323" s="409"/>
      <c r="I323" s="404"/>
      <c r="J323" s="404"/>
      <c r="K323" s="404"/>
      <c r="L323" s="404"/>
      <c r="M323" s="404"/>
      <c r="N323" s="404"/>
      <c r="O323" s="404"/>
      <c r="P323" s="404"/>
      <c r="Q323" s="404"/>
      <c r="R323" s="404"/>
      <c r="S323" s="404"/>
      <c r="T323" s="404"/>
      <c r="U323" s="406"/>
      <c r="AG323" s="356"/>
    </row>
    <row r="324" spans="1:33" s="410" customFormat="1" ht="14.25">
      <c r="A324" s="408"/>
      <c r="B324" s="421"/>
      <c r="C324" s="421"/>
      <c r="D324" s="421"/>
      <c r="E324" s="421"/>
      <c r="F324" s="421"/>
      <c r="G324" s="421"/>
      <c r="H324" s="409"/>
      <c r="I324" s="404"/>
      <c r="J324" s="404"/>
      <c r="K324" s="404"/>
      <c r="L324" s="404"/>
      <c r="M324" s="404"/>
      <c r="N324" s="404"/>
      <c r="O324" s="404"/>
      <c r="P324" s="404"/>
      <c r="Q324" s="404"/>
      <c r="R324" s="404"/>
      <c r="S324" s="404"/>
      <c r="T324" s="404"/>
      <c r="U324" s="406"/>
      <c r="AG324" s="356"/>
    </row>
    <row r="325" spans="1:33" s="410" customFormat="1" ht="14.25">
      <c r="A325" s="408"/>
      <c r="B325" s="421"/>
      <c r="C325" s="421"/>
      <c r="D325" s="421"/>
      <c r="E325" s="421"/>
      <c r="F325" s="421"/>
      <c r="G325" s="421"/>
      <c r="H325" s="409"/>
      <c r="I325" s="404"/>
      <c r="J325" s="404"/>
      <c r="K325" s="404"/>
      <c r="L325" s="404"/>
      <c r="M325" s="404"/>
      <c r="N325" s="404"/>
      <c r="O325" s="404"/>
      <c r="P325" s="404"/>
      <c r="Q325" s="404"/>
      <c r="R325" s="404"/>
      <c r="S325" s="404"/>
      <c r="T325" s="404"/>
      <c r="U325" s="406"/>
      <c r="AG325" s="356"/>
    </row>
    <row r="326" spans="1:33" s="410" customFormat="1" ht="14.25">
      <c r="A326" s="408"/>
      <c r="B326" s="421"/>
      <c r="C326" s="421"/>
      <c r="D326" s="421"/>
      <c r="E326" s="421"/>
      <c r="F326" s="421"/>
      <c r="G326" s="421"/>
      <c r="H326" s="409"/>
      <c r="I326" s="404"/>
      <c r="J326" s="404"/>
      <c r="K326" s="404"/>
      <c r="L326" s="404"/>
      <c r="M326" s="404"/>
      <c r="N326" s="404"/>
      <c r="O326" s="404"/>
      <c r="P326" s="404"/>
      <c r="Q326" s="404"/>
      <c r="R326" s="404"/>
      <c r="S326" s="404"/>
      <c r="T326" s="404"/>
      <c r="U326" s="406"/>
      <c r="AG326" s="356"/>
    </row>
    <row r="327" spans="1:33" s="410" customFormat="1" ht="14.25">
      <c r="A327" s="408"/>
      <c r="B327" s="421"/>
      <c r="C327" s="421"/>
      <c r="D327" s="421"/>
      <c r="E327" s="421"/>
      <c r="F327" s="421"/>
      <c r="G327" s="421"/>
      <c r="H327" s="409"/>
      <c r="I327" s="404"/>
      <c r="J327" s="404"/>
      <c r="K327" s="404"/>
      <c r="L327" s="404"/>
      <c r="M327" s="404"/>
      <c r="N327" s="404"/>
      <c r="O327" s="404"/>
      <c r="P327" s="404"/>
      <c r="Q327" s="404"/>
      <c r="R327" s="404"/>
      <c r="S327" s="404"/>
      <c r="T327" s="404"/>
      <c r="U327" s="406"/>
      <c r="AG327" s="356"/>
    </row>
    <row r="328" spans="1:33" s="410" customFormat="1" ht="14.25">
      <c r="A328" s="408"/>
      <c r="B328" s="421"/>
      <c r="C328" s="421"/>
      <c r="D328" s="421"/>
      <c r="E328" s="421"/>
      <c r="F328" s="421"/>
      <c r="G328" s="421"/>
      <c r="H328" s="409"/>
      <c r="I328" s="404"/>
      <c r="J328" s="404"/>
      <c r="K328" s="404"/>
      <c r="L328" s="404"/>
      <c r="M328" s="404"/>
      <c r="N328" s="404"/>
      <c r="O328" s="404"/>
      <c r="P328" s="404"/>
      <c r="Q328" s="404"/>
      <c r="R328" s="404"/>
      <c r="S328" s="404"/>
      <c r="T328" s="404"/>
      <c r="U328" s="406"/>
      <c r="AG328" s="356"/>
    </row>
    <row r="329" spans="1:33" s="337" customFormat="1">
      <c r="A329" s="335"/>
      <c r="B329" s="336"/>
      <c r="C329" s="335"/>
      <c r="D329" s="293"/>
      <c r="E329" s="293"/>
      <c r="F329" s="293"/>
      <c r="G329" s="293"/>
      <c r="H329" s="293"/>
      <c r="I329" s="293"/>
      <c r="J329" s="293"/>
      <c r="K329" s="293"/>
      <c r="L329" s="293"/>
      <c r="M329" s="293"/>
      <c r="N329" s="293"/>
      <c r="O329" s="293"/>
      <c r="P329" s="293"/>
      <c r="Q329" s="293"/>
      <c r="R329" s="293"/>
      <c r="S329" s="293"/>
      <c r="T329" s="293"/>
      <c r="U329" s="294"/>
      <c r="AG329" s="356"/>
    </row>
    <row r="330" spans="1:33" s="337" customFormat="1">
      <c r="A330" s="335"/>
      <c r="B330" s="336"/>
      <c r="C330" s="335"/>
      <c r="D330" s="293"/>
      <c r="E330" s="293"/>
      <c r="F330" s="293"/>
      <c r="G330" s="293"/>
      <c r="H330" s="293"/>
      <c r="I330" s="293"/>
      <c r="J330" s="293"/>
      <c r="K330" s="293"/>
      <c r="L330" s="293"/>
      <c r="M330" s="293"/>
      <c r="N330" s="293"/>
      <c r="O330" s="293"/>
      <c r="P330" s="293"/>
      <c r="Q330" s="293"/>
      <c r="R330" s="293"/>
      <c r="S330" s="293"/>
      <c r="T330" s="293"/>
      <c r="U330" s="294"/>
      <c r="AG330" s="356"/>
    </row>
    <row r="331" spans="1:33" s="337" customFormat="1">
      <c r="A331" s="335"/>
      <c r="B331" s="336"/>
      <c r="C331" s="335"/>
      <c r="D331" s="293"/>
      <c r="E331" s="293"/>
      <c r="F331" s="293"/>
      <c r="G331" s="293"/>
      <c r="H331" s="293"/>
      <c r="I331" s="293"/>
      <c r="J331" s="293"/>
      <c r="K331" s="293"/>
      <c r="L331" s="293"/>
      <c r="M331" s="293"/>
      <c r="N331" s="293"/>
      <c r="O331" s="293"/>
      <c r="P331" s="293"/>
      <c r="Q331" s="293"/>
      <c r="R331" s="293"/>
      <c r="S331" s="293"/>
      <c r="T331" s="293"/>
      <c r="U331" s="294"/>
      <c r="AG331" s="356"/>
    </row>
    <row r="332" spans="1:33" s="410" customFormat="1">
      <c r="A332" s="484"/>
      <c r="B332" s="484"/>
      <c r="C332" s="484"/>
      <c r="D332" s="407"/>
      <c r="E332" s="407"/>
      <c r="F332" s="404"/>
      <c r="G332" s="404"/>
      <c r="H332" s="404"/>
      <c r="I332" s="404"/>
      <c r="J332" s="404"/>
      <c r="K332" s="404"/>
      <c r="L332" s="404"/>
      <c r="M332" s="404"/>
      <c r="N332" s="404"/>
      <c r="O332" s="404"/>
      <c r="P332" s="404"/>
      <c r="Q332" s="404"/>
      <c r="R332" s="404"/>
      <c r="S332" s="404"/>
      <c r="T332" s="404"/>
      <c r="U332" s="406"/>
      <c r="AG332" s="356"/>
    </row>
    <row r="333" spans="1:33" s="410" customFormat="1">
      <c r="A333" s="484"/>
      <c r="B333" s="484"/>
      <c r="C333" s="484"/>
      <c r="D333" s="422"/>
      <c r="E333" s="422"/>
      <c r="F333" s="404"/>
      <c r="G333" s="404"/>
      <c r="H333" s="404"/>
      <c r="I333" s="404"/>
      <c r="J333" s="404"/>
      <c r="K333" s="404"/>
      <c r="L333" s="404"/>
      <c r="M333" s="404"/>
      <c r="N333" s="404"/>
      <c r="O333" s="404"/>
      <c r="P333" s="404"/>
      <c r="Q333" s="404"/>
      <c r="R333" s="404"/>
      <c r="S333" s="404"/>
      <c r="T333" s="404"/>
      <c r="U333" s="406"/>
      <c r="AG333" s="356"/>
    </row>
    <row r="334" spans="1:33" s="410" customFormat="1">
      <c r="A334" s="411"/>
      <c r="B334" s="408"/>
      <c r="C334" s="412"/>
      <c r="D334" s="413"/>
      <c r="E334" s="413"/>
      <c r="F334" s="404"/>
      <c r="G334" s="404"/>
      <c r="H334" s="404"/>
      <c r="I334" s="404"/>
      <c r="J334" s="404"/>
      <c r="K334" s="404"/>
      <c r="L334" s="404"/>
      <c r="M334" s="404"/>
      <c r="N334" s="404"/>
      <c r="O334" s="404"/>
      <c r="P334" s="404"/>
      <c r="Q334" s="404"/>
      <c r="R334" s="404"/>
      <c r="S334" s="404"/>
      <c r="T334" s="404"/>
      <c r="U334" s="406"/>
      <c r="AG334" s="356"/>
    </row>
    <row r="335" spans="1:33" s="410" customFormat="1">
      <c r="A335" s="411"/>
      <c r="B335" s="408"/>
      <c r="C335" s="412"/>
      <c r="D335" s="413"/>
      <c r="E335" s="413"/>
      <c r="F335" s="404"/>
      <c r="G335" s="404"/>
      <c r="H335" s="404"/>
      <c r="I335" s="404"/>
      <c r="J335" s="404"/>
      <c r="K335" s="404"/>
      <c r="L335" s="404"/>
      <c r="M335" s="404"/>
      <c r="N335" s="404"/>
      <c r="O335" s="404"/>
      <c r="P335" s="404"/>
      <c r="Q335" s="404"/>
      <c r="R335" s="404"/>
      <c r="S335" s="404"/>
      <c r="T335" s="404"/>
      <c r="U335" s="406"/>
      <c r="AG335" s="356"/>
    </row>
    <row r="336" spans="1:33" s="410" customFormat="1">
      <c r="A336" s="411"/>
      <c r="B336" s="408"/>
      <c r="C336" s="412"/>
      <c r="D336" s="413"/>
      <c r="E336" s="413"/>
      <c r="F336" s="404"/>
      <c r="G336" s="404"/>
      <c r="H336" s="404"/>
      <c r="I336" s="404"/>
      <c r="J336" s="404"/>
      <c r="K336" s="404"/>
      <c r="L336" s="404"/>
      <c r="M336" s="404"/>
      <c r="N336" s="404"/>
      <c r="O336" s="404"/>
      <c r="P336" s="404"/>
      <c r="Q336" s="404"/>
      <c r="R336" s="404"/>
      <c r="S336" s="404"/>
      <c r="T336" s="404"/>
      <c r="U336" s="406"/>
      <c r="AG336" s="356"/>
    </row>
    <row r="337" spans="1:33" s="410" customFormat="1">
      <c r="A337" s="411"/>
      <c r="B337" s="408"/>
      <c r="C337" s="412"/>
      <c r="D337" s="423"/>
      <c r="E337" s="423"/>
      <c r="F337" s="404"/>
      <c r="G337" s="404"/>
      <c r="H337" s="404"/>
      <c r="I337" s="404"/>
      <c r="J337" s="404"/>
      <c r="K337" s="404"/>
      <c r="L337" s="404"/>
      <c r="M337" s="404"/>
      <c r="N337" s="404"/>
      <c r="O337" s="404"/>
      <c r="P337" s="404"/>
      <c r="Q337" s="404"/>
      <c r="R337" s="404"/>
      <c r="S337" s="404"/>
      <c r="T337" s="404"/>
      <c r="U337" s="406"/>
      <c r="AG337" s="356"/>
    </row>
    <row r="338" spans="1:33" s="410" customFormat="1">
      <c r="A338" s="411"/>
      <c r="B338" s="408"/>
      <c r="C338" s="412"/>
      <c r="D338" s="413"/>
      <c r="E338" s="413"/>
      <c r="F338" s="404"/>
      <c r="G338" s="404"/>
      <c r="H338" s="404"/>
      <c r="I338" s="404"/>
      <c r="J338" s="404"/>
      <c r="K338" s="404"/>
      <c r="L338" s="404"/>
      <c r="M338" s="404"/>
      <c r="N338" s="404"/>
      <c r="O338" s="404"/>
      <c r="P338" s="404"/>
      <c r="Q338" s="404"/>
      <c r="R338" s="404"/>
      <c r="S338" s="404"/>
      <c r="T338" s="404"/>
      <c r="U338" s="406"/>
      <c r="AG338" s="356"/>
    </row>
    <row r="339" spans="1:33" s="410" customFormat="1">
      <c r="A339" s="402"/>
      <c r="B339" s="402"/>
      <c r="C339" s="403"/>
      <c r="D339" s="404"/>
      <c r="E339" s="404"/>
      <c r="F339" s="404"/>
      <c r="G339" s="404"/>
      <c r="H339" s="404"/>
      <c r="I339" s="404"/>
      <c r="J339" s="404"/>
      <c r="K339" s="404"/>
      <c r="L339" s="404"/>
      <c r="M339" s="404"/>
      <c r="N339" s="404"/>
      <c r="O339" s="404"/>
      <c r="P339" s="404"/>
      <c r="Q339" s="404"/>
      <c r="R339" s="404"/>
      <c r="S339" s="404"/>
      <c r="T339" s="404"/>
      <c r="U339" s="406"/>
      <c r="AG339" s="356"/>
    </row>
    <row r="340" spans="1:33" s="410" customFormat="1">
      <c r="A340" s="402"/>
      <c r="B340" s="336"/>
      <c r="C340" s="403"/>
      <c r="D340" s="404"/>
      <c r="E340" s="404"/>
      <c r="F340" s="404"/>
      <c r="G340" s="404"/>
      <c r="H340" s="404"/>
      <c r="I340" s="404"/>
      <c r="J340" s="404"/>
      <c r="K340" s="404"/>
      <c r="L340" s="404"/>
      <c r="M340" s="404"/>
      <c r="N340" s="404"/>
      <c r="O340" s="404"/>
      <c r="P340" s="404"/>
      <c r="Q340" s="404"/>
      <c r="R340" s="404"/>
      <c r="S340" s="404"/>
      <c r="T340" s="404"/>
      <c r="U340" s="406"/>
      <c r="AG340" s="356"/>
    </row>
    <row r="341" spans="1:33" s="410" customFormat="1">
      <c r="A341" s="484"/>
      <c r="B341" s="484"/>
      <c r="C341" s="484"/>
      <c r="D341" s="407"/>
      <c r="E341" s="479"/>
      <c r="F341" s="479"/>
      <c r="G341" s="479"/>
      <c r="H341" s="479"/>
      <c r="I341" s="479"/>
      <c r="J341" s="479"/>
      <c r="K341" s="479"/>
      <c r="L341" s="479"/>
      <c r="M341" s="479"/>
      <c r="N341" s="479"/>
      <c r="O341" s="479"/>
      <c r="P341" s="479"/>
      <c r="Q341" s="479"/>
      <c r="R341" s="479"/>
      <c r="S341" s="479"/>
      <c r="T341" s="479"/>
      <c r="U341" s="479"/>
      <c r="AG341" s="356"/>
    </row>
    <row r="342" spans="1:33" s="410" customFormat="1">
      <c r="A342" s="484"/>
      <c r="B342" s="484"/>
      <c r="C342" s="484"/>
      <c r="D342" s="422"/>
      <c r="E342" s="480"/>
      <c r="F342" s="480"/>
      <c r="G342" s="480"/>
      <c r="H342" s="480"/>
      <c r="I342" s="480"/>
      <c r="J342" s="480"/>
      <c r="K342" s="480"/>
      <c r="L342" s="480"/>
      <c r="M342" s="480"/>
      <c r="N342" s="480"/>
      <c r="O342" s="480"/>
      <c r="P342" s="480"/>
      <c r="Q342" s="480"/>
      <c r="R342" s="480"/>
      <c r="S342" s="480"/>
      <c r="T342" s="480"/>
      <c r="U342" s="480"/>
      <c r="AG342" s="356"/>
    </row>
    <row r="343" spans="1:33" s="410" customFormat="1">
      <c r="A343" s="411"/>
      <c r="B343" s="408"/>
      <c r="C343" s="412"/>
      <c r="D343" s="413"/>
      <c r="E343" s="478"/>
      <c r="F343" s="478"/>
      <c r="G343" s="478"/>
      <c r="H343" s="478"/>
      <c r="I343" s="478"/>
      <c r="J343" s="478"/>
      <c r="K343" s="478"/>
      <c r="L343" s="478"/>
      <c r="M343" s="478"/>
      <c r="N343" s="478"/>
      <c r="O343" s="478"/>
      <c r="P343" s="478"/>
      <c r="Q343" s="478"/>
      <c r="R343" s="478"/>
      <c r="S343" s="478"/>
      <c r="T343" s="478"/>
      <c r="U343" s="478"/>
      <c r="AG343" s="356"/>
    </row>
    <row r="344" spans="1:33" s="410" customFormat="1">
      <c r="A344" s="411"/>
      <c r="B344" s="408"/>
      <c r="C344" s="412"/>
      <c r="D344" s="413"/>
      <c r="E344" s="478"/>
      <c r="F344" s="478"/>
      <c r="G344" s="478"/>
      <c r="H344" s="478"/>
      <c r="I344" s="478"/>
      <c r="J344" s="478"/>
      <c r="K344" s="478"/>
      <c r="L344" s="478"/>
      <c r="M344" s="478"/>
      <c r="N344" s="478"/>
      <c r="O344" s="478"/>
      <c r="P344" s="478"/>
      <c r="Q344" s="478"/>
      <c r="R344" s="478"/>
      <c r="S344" s="478"/>
      <c r="T344" s="478"/>
      <c r="U344" s="478"/>
      <c r="AG344" s="356"/>
    </row>
    <row r="345" spans="1:33" s="410" customFormat="1">
      <c r="A345" s="411"/>
      <c r="B345" s="408"/>
      <c r="C345" s="412"/>
      <c r="D345" s="413"/>
      <c r="E345" s="478"/>
      <c r="F345" s="478"/>
      <c r="G345" s="478"/>
      <c r="H345" s="478"/>
      <c r="I345" s="478"/>
      <c r="J345" s="478"/>
      <c r="K345" s="478"/>
      <c r="L345" s="478"/>
      <c r="M345" s="478"/>
      <c r="N345" s="478"/>
      <c r="O345" s="478"/>
      <c r="P345" s="478"/>
      <c r="Q345" s="478"/>
      <c r="R345" s="478"/>
      <c r="S345" s="478"/>
      <c r="T345" s="478"/>
      <c r="U345" s="478"/>
      <c r="AG345" s="356"/>
    </row>
    <row r="346" spans="1:33" s="410" customFormat="1">
      <c r="A346" s="411"/>
      <c r="B346" s="408"/>
      <c r="C346" s="412"/>
      <c r="D346" s="423"/>
      <c r="E346" s="478"/>
      <c r="F346" s="478"/>
      <c r="G346" s="478"/>
      <c r="H346" s="478"/>
      <c r="I346" s="478"/>
      <c r="J346" s="478"/>
      <c r="K346" s="478"/>
      <c r="L346" s="478"/>
      <c r="M346" s="478"/>
      <c r="N346" s="478"/>
      <c r="O346" s="478"/>
      <c r="P346" s="478"/>
      <c r="Q346" s="478"/>
      <c r="R346" s="478"/>
      <c r="S346" s="478"/>
      <c r="T346" s="478"/>
      <c r="U346" s="478"/>
      <c r="AG346" s="356"/>
    </row>
    <row r="347" spans="1:33" s="410" customFormat="1">
      <c r="A347" s="411"/>
      <c r="B347" s="408"/>
      <c r="C347" s="412"/>
      <c r="D347" s="413"/>
      <c r="E347" s="478"/>
      <c r="F347" s="478"/>
      <c r="G347" s="478"/>
      <c r="H347" s="478"/>
      <c r="I347" s="478"/>
      <c r="J347" s="478"/>
      <c r="K347" s="478"/>
      <c r="L347" s="478"/>
      <c r="M347" s="478"/>
      <c r="N347" s="478"/>
      <c r="O347" s="478"/>
      <c r="P347" s="478"/>
      <c r="Q347" s="478"/>
      <c r="R347" s="478"/>
      <c r="S347" s="478"/>
      <c r="T347" s="478"/>
      <c r="U347" s="478"/>
      <c r="AG347" s="356"/>
    </row>
    <row r="349" spans="1:33" s="339" customFormat="1" ht="30" customHeight="1">
      <c r="A349" s="424"/>
      <c r="B349" s="475"/>
      <c r="C349" s="475"/>
      <c r="D349" s="425"/>
      <c r="E349" s="340"/>
      <c r="F349" s="340"/>
      <c r="G349" s="340"/>
      <c r="H349" s="340"/>
      <c r="I349" s="340"/>
      <c r="J349" s="340"/>
      <c r="K349" s="340"/>
      <c r="L349" s="340"/>
      <c r="M349" s="340"/>
      <c r="N349" s="340"/>
      <c r="O349" s="340"/>
      <c r="P349" s="340"/>
      <c r="Q349" s="340"/>
      <c r="R349" s="340"/>
      <c r="S349" s="340"/>
      <c r="T349" s="340"/>
      <c r="U349" s="380"/>
      <c r="AG349" s="356"/>
    </row>
    <row r="350" spans="1:33" s="337" customFormat="1">
      <c r="A350" s="426"/>
      <c r="B350" s="427"/>
      <c r="C350" s="426"/>
      <c r="D350" s="428"/>
      <c r="E350" s="375"/>
      <c r="F350" s="375"/>
      <c r="G350" s="375"/>
      <c r="H350" s="375"/>
      <c r="I350" s="375"/>
      <c r="J350" s="375"/>
      <c r="K350" s="375"/>
      <c r="L350" s="375"/>
      <c r="M350" s="375"/>
      <c r="N350" s="375"/>
      <c r="O350" s="375"/>
      <c r="P350" s="375"/>
      <c r="Q350" s="375"/>
      <c r="R350" s="375"/>
      <c r="S350" s="375"/>
      <c r="T350" s="375"/>
      <c r="U350" s="376"/>
      <c r="AG350" s="356"/>
    </row>
    <row r="351" spans="1:33" s="341" customFormat="1" ht="12.75" customHeight="1">
      <c r="A351" s="485"/>
      <c r="B351" s="485"/>
      <c r="C351" s="485"/>
      <c r="D351" s="429"/>
      <c r="E351" s="345"/>
      <c r="F351" s="345"/>
      <c r="G351" s="345"/>
      <c r="H351" s="345"/>
      <c r="I351" s="345"/>
      <c r="J351" s="345"/>
      <c r="K351" s="345"/>
      <c r="L351" s="345"/>
      <c r="M351" s="345"/>
      <c r="N351" s="345"/>
      <c r="O351" s="345"/>
      <c r="P351" s="345"/>
      <c r="Q351" s="345"/>
      <c r="R351" s="345"/>
      <c r="S351" s="345"/>
      <c r="T351" s="345"/>
      <c r="U351" s="346"/>
      <c r="AG351" s="356"/>
    </row>
    <row r="352" spans="1:33" s="341" customFormat="1">
      <c r="A352" s="485"/>
      <c r="B352" s="485"/>
      <c r="C352" s="485"/>
      <c r="D352" s="429"/>
      <c r="E352" s="345"/>
      <c r="F352" s="345"/>
      <c r="G352" s="345"/>
      <c r="H352" s="345"/>
      <c r="I352" s="345"/>
      <c r="J352" s="345"/>
      <c r="K352" s="345"/>
      <c r="L352" s="345"/>
      <c r="M352" s="345"/>
      <c r="N352" s="345"/>
      <c r="O352" s="345"/>
      <c r="P352" s="345"/>
      <c r="Q352" s="345"/>
      <c r="R352" s="345"/>
      <c r="S352" s="345"/>
      <c r="T352" s="345"/>
      <c r="U352" s="347"/>
      <c r="AG352" s="356"/>
    </row>
    <row r="353" spans="1:33" s="337" customFormat="1">
      <c r="A353" s="430"/>
      <c r="B353" s="431"/>
      <c r="C353" s="432"/>
      <c r="D353" s="431"/>
      <c r="E353" s="355"/>
      <c r="F353" s="355"/>
      <c r="G353" s="355"/>
      <c r="H353" s="355"/>
      <c r="I353" s="355"/>
      <c r="J353" s="355"/>
      <c r="K353" s="355"/>
      <c r="L353" s="355"/>
      <c r="M353" s="355"/>
      <c r="N353" s="355"/>
      <c r="O353" s="355"/>
      <c r="P353" s="355"/>
      <c r="Q353" s="355"/>
      <c r="R353" s="355"/>
      <c r="S353" s="355"/>
      <c r="T353" s="355"/>
      <c r="U353" s="390"/>
      <c r="AG353" s="356"/>
    </row>
    <row r="354" spans="1:33" s="337" customFormat="1">
      <c r="A354" s="430"/>
      <c r="B354" s="431"/>
      <c r="C354" s="432"/>
      <c r="D354" s="431"/>
      <c r="E354" s="355"/>
      <c r="F354" s="355"/>
      <c r="G354" s="355"/>
      <c r="H354" s="355"/>
      <c r="I354" s="355"/>
      <c r="J354" s="355"/>
      <c r="K354" s="355"/>
      <c r="L354" s="355"/>
      <c r="M354" s="355"/>
      <c r="N354" s="355"/>
      <c r="O354" s="355"/>
      <c r="P354" s="355"/>
      <c r="Q354" s="355"/>
      <c r="R354" s="355"/>
      <c r="S354" s="355"/>
      <c r="T354" s="355"/>
      <c r="U354" s="390"/>
      <c r="AG354" s="356"/>
    </row>
    <row r="355" spans="1:33" s="337" customFormat="1">
      <c r="A355" s="430"/>
      <c r="B355" s="431"/>
      <c r="C355" s="432"/>
      <c r="D355" s="431"/>
      <c r="E355" s="355"/>
      <c r="F355" s="355"/>
      <c r="G355" s="355"/>
      <c r="H355" s="355"/>
      <c r="I355" s="355"/>
      <c r="J355" s="355"/>
      <c r="K355" s="355"/>
      <c r="L355" s="355"/>
      <c r="M355" s="355"/>
      <c r="N355" s="355"/>
      <c r="O355" s="355"/>
      <c r="P355" s="355"/>
      <c r="Q355" s="355"/>
      <c r="R355" s="355"/>
      <c r="S355" s="355"/>
      <c r="T355" s="355"/>
      <c r="U355" s="390"/>
      <c r="AG355" s="356"/>
    </row>
    <row r="356" spans="1:33" s="337" customFormat="1">
      <c r="A356" s="430"/>
      <c r="B356" s="431"/>
      <c r="C356" s="432"/>
      <c r="D356" s="431"/>
      <c r="E356" s="355"/>
      <c r="F356" s="355"/>
      <c r="G356" s="355"/>
      <c r="H356" s="355"/>
      <c r="I356" s="355"/>
      <c r="J356" s="355"/>
      <c r="K356" s="355"/>
      <c r="L356" s="355"/>
      <c r="M356" s="355"/>
      <c r="N356" s="355"/>
      <c r="O356" s="355"/>
      <c r="P356" s="355"/>
      <c r="Q356" s="355"/>
      <c r="R356" s="355"/>
      <c r="S356" s="355"/>
      <c r="T356" s="355"/>
      <c r="U356" s="390"/>
      <c r="AG356" s="356"/>
    </row>
    <row r="357" spans="1:33" s="337" customFormat="1">
      <c r="A357" s="430"/>
      <c r="B357" s="431"/>
      <c r="C357" s="432"/>
      <c r="D357" s="431"/>
      <c r="E357" s="355"/>
      <c r="F357" s="355"/>
      <c r="G357" s="355"/>
      <c r="H357" s="355"/>
      <c r="I357" s="355"/>
      <c r="J357" s="355"/>
      <c r="K357" s="355"/>
      <c r="L357" s="355"/>
      <c r="M357" s="355"/>
      <c r="N357" s="355"/>
      <c r="O357" s="355"/>
      <c r="P357" s="355"/>
      <c r="Q357" s="355"/>
      <c r="R357" s="355"/>
      <c r="S357" s="355"/>
      <c r="T357" s="355"/>
      <c r="U357" s="390"/>
      <c r="AG357" s="356"/>
    </row>
    <row r="358" spans="1:33" s="337" customFormat="1">
      <c r="A358" s="430"/>
      <c r="B358" s="431"/>
      <c r="C358" s="432"/>
      <c r="D358" s="431"/>
      <c r="E358" s="355"/>
      <c r="F358" s="355"/>
      <c r="G358" s="355"/>
      <c r="H358" s="355"/>
      <c r="I358" s="355"/>
      <c r="J358" s="355"/>
      <c r="K358" s="355"/>
      <c r="L358" s="355"/>
      <c r="M358" s="355"/>
      <c r="N358" s="355"/>
      <c r="O358" s="355"/>
      <c r="P358" s="355"/>
      <c r="Q358" s="355"/>
      <c r="R358" s="355"/>
      <c r="S358" s="355"/>
      <c r="T358" s="355"/>
      <c r="U358" s="390"/>
      <c r="AG358" s="356"/>
    </row>
    <row r="359" spans="1:33" s="337" customFormat="1">
      <c r="A359" s="430"/>
      <c r="B359" s="431"/>
      <c r="C359" s="432"/>
      <c r="D359" s="431"/>
      <c r="E359" s="355"/>
      <c r="F359" s="355"/>
      <c r="G359" s="355"/>
      <c r="H359" s="355"/>
      <c r="I359" s="355"/>
      <c r="J359" s="355"/>
      <c r="K359" s="355"/>
      <c r="L359" s="355"/>
      <c r="M359" s="355"/>
      <c r="N359" s="355"/>
      <c r="O359" s="355"/>
      <c r="P359" s="355"/>
      <c r="Q359" s="355"/>
      <c r="R359" s="355"/>
      <c r="S359" s="355"/>
      <c r="T359" s="355"/>
      <c r="U359" s="390"/>
      <c r="AG359" s="356"/>
    </row>
    <row r="360" spans="1:33">
      <c r="B360" s="389"/>
    </row>
    <row r="361" spans="1:33" s="339" customFormat="1" ht="30" customHeight="1">
      <c r="A361" s="338"/>
      <c r="C361" s="338"/>
      <c r="D361" s="340"/>
      <c r="E361" s="340"/>
      <c r="F361" s="340"/>
      <c r="G361" s="340"/>
      <c r="H361" s="340"/>
      <c r="I361" s="340"/>
      <c r="J361" s="340"/>
      <c r="K361" s="340"/>
      <c r="L361" s="340"/>
      <c r="M361" s="340"/>
      <c r="N361" s="340"/>
      <c r="O361" s="340"/>
      <c r="P361" s="340"/>
      <c r="Q361" s="340"/>
      <c r="R361" s="340"/>
      <c r="S361" s="340"/>
      <c r="T361" s="340"/>
      <c r="U361" s="380"/>
      <c r="AG361" s="356"/>
    </row>
    <row r="362" spans="1:33" s="337" customFormat="1">
      <c r="A362" s="342"/>
      <c r="C362" s="342"/>
      <c r="D362" s="375"/>
      <c r="E362" s="375"/>
      <c r="F362" s="375"/>
      <c r="G362" s="375"/>
      <c r="H362" s="375"/>
      <c r="I362" s="375"/>
      <c r="J362" s="375"/>
      <c r="K362" s="375"/>
      <c r="L362" s="375"/>
      <c r="M362" s="375"/>
      <c r="N362" s="375"/>
      <c r="O362" s="375"/>
      <c r="P362" s="375"/>
      <c r="Q362" s="375"/>
      <c r="R362" s="375"/>
      <c r="S362" s="375"/>
      <c r="T362" s="375"/>
      <c r="U362" s="376"/>
      <c r="AG362" s="356"/>
    </row>
    <row r="363" spans="1:33" s="341" customFormat="1" ht="12.75" customHeight="1">
      <c r="A363" s="481"/>
      <c r="B363" s="481"/>
      <c r="C363" s="481"/>
      <c r="D363" s="345"/>
      <c r="E363" s="345"/>
      <c r="F363" s="345"/>
      <c r="G363" s="345"/>
      <c r="H363" s="345"/>
      <c r="I363" s="345"/>
      <c r="J363" s="345"/>
      <c r="K363" s="345"/>
      <c r="L363" s="345"/>
      <c r="M363" s="345"/>
      <c r="N363" s="345"/>
      <c r="O363" s="345"/>
      <c r="P363" s="345"/>
      <c r="Q363" s="345"/>
      <c r="R363" s="345"/>
      <c r="S363" s="345"/>
      <c r="T363" s="345"/>
      <c r="U363" s="346"/>
      <c r="AG363" s="356"/>
    </row>
    <row r="364" spans="1:33" s="341" customFormat="1">
      <c r="A364" s="481"/>
      <c r="B364" s="481"/>
      <c r="C364" s="481"/>
      <c r="D364" s="345"/>
      <c r="E364" s="345"/>
      <c r="F364" s="345"/>
      <c r="G364" s="345"/>
      <c r="H364" s="345"/>
      <c r="I364" s="345"/>
      <c r="J364" s="345"/>
      <c r="K364" s="345"/>
      <c r="L364" s="345"/>
      <c r="M364" s="345"/>
      <c r="N364" s="345"/>
      <c r="O364" s="345"/>
      <c r="P364" s="345"/>
      <c r="Q364" s="345"/>
      <c r="R364" s="345"/>
      <c r="S364" s="345"/>
      <c r="T364" s="345"/>
      <c r="U364" s="347"/>
      <c r="AG364" s="356"/>
    </row>
    <row r="365" spans="1:33" s="337" customFormat="1">
      <c r="A365" s="368"/>
      <c r="B365" s="350"/>
      <c r="C365" s="349"/>
      <c r="D365" s="350"/>
      <c r="E365" s="350"/>
      <c r="F365" s="350"/>
      <c r="G365" s="350"/>
      <c r="H365" s="350"/>
      <c r="I365" s="350"/>
      <c r="J365" s="350"/>
      <c r="K365" s="350"/>
      <c r="L365" s="350"/>
      <c r="M365" s="350"/>
      <c r="N365" s="350"/>
      <c r="O365" s="350"/>
      <c r="P365" s="350"/>
      <c r="Q365" s="350"/>
      <c r="R365" s="350"/>
      <c r="S365" s="350"/>
      <c r="T365" s="350"/>
      <c r="U365" s="395"/>
      <c r="AG365" s="356"/>
    </row>
    <row r="366" spans="1:33" s="337" customFormat="1">
      <c r="A366" s="368"/>
      <c r="B366" s="350"/>
      <c r="C366" s="349"/>
      <c r="D366" s="350"/>
      <c r="E366" s="350"/>
      <c r="F366" s="350"/>
      <c r="G366" s="350"/>
      <c r="H366" s="350"/>
      <c r="I366" s="350"/>
      <c r="J366" s="350"/>
      <c r="K366" s="350"/>
      <c r="L366" s="350"/>
      <c r="M366" s="350"/>
      <c r="N366" s="350"/>
      <c r="O366" s="350"/>
      <c r="P366" s="350"/>
      <c r="Q366" s="350"/>
      <c r="R366" s="350"/>
      <c r="S366" s="350"/>
      <c r="T366" s="350"/>
      <c r="U366" s="395"/>
      <c r="AG366" s="356"/>
    </row>
    <row r="367" spans="1:33" s="337" customFormat="1">
      <c r="A367" s="359"/>
      <c r="B367" s="355"/>
      <c r="C367" s="354"/>
      <c r="D367" s="355"/>
      <c r="E367" s="355"/>
      <c r="F367" s="355"/>
      <c r="G367" s="355"/>
      <c r="H367" s="355"/>
      <c r="I367" s="355"/>
      <c r="J367" s="355"/>
      <c r="K367" s="355"/>
      <c r="L367" s="355"/>
      <c r="M367" s="355"/>
      <c r="N367" s="355"/>
      <c r="O367" s="355"/>
      <c r="P367" s="355"/>
      <c r="Q367" s="355"/>
      <c r="R367" s="355"/>
      <c r="S367" s="355"/>
      <c r="T367" s="355"/>
      <c r="U367" s="390"/>
      <c r="AG367" s="356"/>
    </row>
    <row r="368" spans="1:33" s="337" customFormat="1">
      <c r="A368" s="359"/>
      <c r="B368" s="355"/>
      <c r="C368" s="354"/>
      <c r="D368" s="355"/>
      <c r="E368" s="355"/>
      <c r="F368" s="355"/>
      <c r="G368" s="355"/>
      <c r="H368" s="355"/>
      <c r="I368" s="355"/>
      <c r="J368" s="355"/>
      <c r="K368" s="355"/>
      <c r="L368" s="355"/>
      <c r="M368" s="355"/>
      <c r="N368" s="355"/>
      <c r="O368" s="355"/>
      <c r="P368" s="355"/>
      <c r="Q368" s="355"/>
      <c r="R368" s="355"/>
      <c r="S368" s="355"/>
      <c r="T368" s="355"/>
      <c r="U368" s="390"/>
      <c r="AG368" s="356"/>
    </row>
    <row r="369" spans="1:33" s="337" customFormat="1">
      <c r="A369" s="359"/>
      <c r="B369" s="355"/>
      <c r="C369" s="354"/>
      <c r="D369" s="355"/>
      <c r="E369" s="355"/>
      <c r="F369" s="355"/>
      <c r="G369" s="355"/>
      <c r="H369" s="355"/>
      <c r="I369" s="355"/>
      <c r="J369" s="355"/>
      <c r="K369" s="355"/>
      <c r="L369" s="355"/>
      <c r="M369" s="355"/>
      <c r="N369" s="355"/>
      <c r="O369" s="355"/>
      <c r="P369" s="355"/>
      <c r="Q369" s="355"/>
      <c r="R369" s="355"/>
      <c r="S369" s="355"/>
      <c r="T369" s="355"/>
      <c r="U369" s="390"/>
      <c r="AG369" s="356"/>
    </row>
    <row r="370" spans="1:33" s="337" customFormat="1">
      <c r="A370" s="368"/>
      <c r="B370" s="350"/>
      <c r="C370" s="349"/>
      <c r="D370" s="350"/>
      <c r="E370" s="350"/>
      <c r="F370" s="350"/>
      <c r="G370" s="350"/>
      <c r="H370" s="350"/>
      <c r="I370" s="350"/>
      <c r="J370" s="350"/>
      <c r="K370" s="350"/>
      <c r="L370" s="350"/>
      <c r="M370" s="350"/>
      <c r="N370" s="350"/>
      <c r="O370" s="350"/>
      <c r="P370" s="350"/>
      <c r="Q370" s="350"/>
      <c r="R370" s="350"/>
      <c r="S370" s="350"/>
      <c r="T370" s="350"/>
      <c r="U370" s="395"/>
      <c r="AG370" s="356"/>
    </row>
    <row r="371" spans="1:33" s="337" customFormat="1">
      <c r="A371" s="359"/>
      <c r="B371" s="355"/>
      <c r="C371" s="354"/>
      <c r="D371" s="355"/>
      <c r="E371" s="355"/>
      <c r="F371" s="355"/>
      <c r="G371" s="355"/>
      <c r="H371" s="355"/>
      <c r="I371" s="355"/>
      <c r="J371" s="355"/>
      <c r="K371" s="355"/>
      <c r="L371" s="355"/>
      <c r="M371" s="355"/>
      <c r="N371" s="355"/>
      <c r="O371" s="355"/>
      <c r="P371" s="355"/>
      <c r="Q371" s="355"/>
      <c r="R371" s="355"/>
      <c r="S371" s="355"/>
      <c r="T371" s="355"/>
      <c r="U371" s="390"/>
      <c r="AG371" s="356"/>
    </row>
    <row r="372" spans="1:33" s="337" customFormat="1">
      <c r="A372" s="359"/>
      <c r="B372" s="355"/>
      <c r="C372" s="354"/>
      <c r="D372" s="355"/>
      <c r="E372" s="355"/>
      <c r="F372" s="355"/>
      <c r="G372" s="355"/>
      <c r="H372" s="355"/>
      <c r="I372" s="355"/>
      <c r="J372" s="355"/>
      <c r="K372" s="355"/>
      <c r="L372" s="355"/>
      <c r="M372" s="355"/>
      <c r="N372" s="355"/>
      <c r="O372" s="355"/>
      <c r="P372" s="355"/>
      <c r="Q372" s="355"/>
      <c r="R372" s="355"/>
      <c r="S372" s="355"/>
      <c r="T372" s="355"/>
      <c r="U372" s="390"/>
      <c r="AG372" s="356"/>
    </row>
    <row r="373" spans="1:33" s="337" customFormat="1">
      <c r="A373" s="359"/>
      <c r="B373" s="355"/>
      <c r="C373" s="354"/>
      <c r="D373" s="355"/>
      <c r="E373" s="355"/>
      <c r="F373" s="355"/>
      <c r="G373" s="355"/>
      <c r="H373" s="355"/>
      <c r="I373" s="355"/>
      <c r="J373" s="355"/>
      <c r="K373" s="355"/>
      <c r="L373" s="355"/>
      <c r="M373" s="355"/>
      <c r="N373" s="355"/>
      <c r="O373" s="355"/>
      <c r="P373" s="355"/>
      <c r="Q373" s="355"/>
      <c r="R373" s="355"/>
      <c r="S373" s="355"/>
      <c r="T373" s="355"/>
      <c r="U373" s="390"/>
      <c r="AG373" s="356"/>
    </row>
    <row r="374" spans="1:33" s="337" customFormat="1">
      <c r="A374" s="368"/>
      <c r="B374" s="350"/>
      <c r="C374" s="349"/>
      <c r="D374" s="350"/>
      <c r="E374" s="350"/>
      <c r="F374" s="350"/>
      <c r="G374" s="350"/>
      <c r="H374" s="350"/>
      <c r="I374" s="350"/>
      <c r="J374" s="350"/>
      <c r="K374" s="350"/>
      <c r="L374" s="350"/>
      <c r="M374" s="350"/>
      <c r="N374" s="350"/>
      <c r="O374" s="350"/>
      <c r="P374" s="350"/>
      <c r="Q374" s="350"/>
      <c r="R374" s="350"/>
      <c r="S374" s="350"/>
      <c r="T374" s="350"/>
      <c r="U374" s="395"/>
      <c r="AG374" s="356"/>
    </row>
    <row r="375" spans="1:33" s="337" customFormat="1">
      <c r="A375" s="359"/>
      <c r="B375" s="355"/>
      <c r="C375" s="354"/>
      <c r="D375" s="355"/>
      <c r="E375" s="355"/>
      <c r="F375" s="355"/>
      <c r="G375" s="355"/>
      <c r="H375" s="355"/>
      <c r="I375" s="355"/>
      <c r="J375" s="355"/>
      <c r="K375" s="355"/>
      <c r="L375" s="355"/>
      <c r="M375" s="355"/>
      <c r="N375" s="355"/>
      <c r="O375" s="355"/>
      <c r="P375" s="355"/>
      <c r="Q375" s="355"/>
      <c r="R375" s="355"/>
      <c r="S375" s="355"/>
      <c r="T375" s="355"/>
      <c r="U375" s="390"/>
      <c r="AG375" s="356"/>
    </row>
    <row r="376" spans="1:33" s="337" customFormat="1">
      <c r="A376" s="359"/>
      <c r="B376" s="355"/>
      <c r="C376" s="354"/>
      <c r="D376" s="355"/>
      <c r="E376" s="355"/>
      <c r="F376" s="355"/>
      <c r="G376" s="355"/>
      <c r="H376" s="355"/>
      <c r="I376" s="355"/>
      <c r="J376" s="355"/>
      <c r="K376" s="355"/>
      <c r="L376" s="355"/>
      <c r="M376" s="355"/>
      <c r="N376" s="355"/>
      <c r="O376" s="355"/>
      <c r="P376" s="355"/>
      <c r="Q376" s="355"/>
      <c r="R376" s="355"/>
      <c r="S376" s="355"/>
      <c r="T376" s="355"/>
      <c r="U376" s="390"/>
      <c r="AG376" s="356"/>
    </row>
    <row r="377" spans="1:33" s="337" customFormat="1">
      <c r="A377" s="359"/>
      <c r="B377" s="355"/>
      <c r="C377" s="354"/>
      <c r="D377" s="355"/>
      <c r="E377" s="355"/>
      <c r="F377" s="355"/>
      <c r="G377" s="355"/>
      <c r="H377" s="355"/>
      <c r="I377" s="355"/>
      <c r="J377" s="355"/>
      <c r="K377" s="355"/>
      <c r="L377" s="355"/>
      <c r="M377" s="355"/>
      <c r="N377" s="355"/>
      <c r="O377" s="355"/>
      <c r="P377" s="355"/>
      <c r="Q377" s="355"/>
      <c r="R377" s="355"/>
      <c r="S377" s="355"/>
      <c r="T377" s="355"/>
      <c r="U377" s="390"/>
      <c r="AG377" s="356"/>
    </row>
    <row r="378" spans="1:33" s="337" customFormat="1">
      <c r="A378" s="359"/>
      <c r="B378" s="355"/>
      <c r="C378" s="354"/>
      <c r="D378" s="355"/>
      <c r="E378" s="355"/>
      <c r="F378" s="355"/>
      <c r="G378" s="355"/>
      <c r="H378" s="355"/>
      <c r="I378" s="355"/>
      <c r="J378" s="355"/>
      <c r="K378" s="355"/>
      <c r="L378" s="355"/>
      <c r="M378" s="355"/>
      <c r="N378" s="355"/>
      <c r="O378" s="355"/>
      <c r="P378" s="355"/>
      <c r="Q378" s="355"/>
      <c r="R378" s="355"/>
      <c r="S378" s="355"/>
      <c r="T378" s="355"/>
      <c r="U378" s="390"/>
      <c r="AG378" s="356"/>
    </row>
    <row r="379" spans="1:33" s="337" customFormat="1">
      <c r="A379" s="368"/>
      <c r="B379" s="350"/>
      <c r="C379" s="349"/>
      <c r="D379" s="350"/>
      <c r="E379" s="350"/>
      <c r="F379" s="350"/>
      <c r="G379" s="350"/>
      <c r="H379" s="350"/>
      <c r="I379" s="350"/>
      <c r="J379" s="350"/>
      <c r="K379" s="350"/>
      <c r="L379" s="350"/>
      <c r="M379" s="350"/>
      <c r="N379" s="350"/>
      <c r="O379" s="350"/>
      <c r="P379" s="350"/>
      <c r="Q379" s="350"/>
      <c r="R379" s="350"/>
      <c r="S379" s="350"/>
      <c r="T379" s="350"/>
      <c r="U379" s="395"/>
      <c r="AG379" s="356"/>
    </row>
    <row r="380" spans="1:33" s="337" customFormat="1">
      <c r="A380" s="359"/>
      <c r="B380" s="355"/>
      <c r="C380" s="354"/>
      <c r="D380" s="355"/>
      <c r="E380" s="355"/>
      <c r="F380" s="355"/>
      <c r="G380" s="355"/>
      <c r="H380" s="355"/>
      <c r="I380" s="355"/>
      <c r="J380" s="355"/>
      <c r="K380" s="355"/>
      <c r="L380" s="355"/>
      <c r="M380" s="355"/>
      <c r="N380" s="355"/>
      <c r="O380" s="355"/>
      <c r="P380" s="355"/>
      <c r="Q380" s="355"/>
      <c r="R380" s="355"/>
      <c r="S380" s="355"/>
      <c r="T380" s="355"/>
      <c r="U380" s="390"/>
      <c r="AG380" s="356"/>
    </row>
    <row r="381" spans="1:33" s="337" customFormat="1">
      <c r="A381" s="368"/>
      <c r="B381" s="350"/>
      <c r="C381" s="349"/>
      <c r="D381" s="350"/>
      <c r="E381" s="350"/>
      <c r="F381" s="350"/>
      <c r="G381" s="350"/>
      <c r="H381" s="350"/>
      <c r="I381" s="350"/>
      <c r="J381" s="350"/>
      <c r="K381" s="350"/>
      <c r="L381" s="350"/>
      <c r="M381" s="350"/>
      <c r="N381" s="350"/>
      <c r="O381" s="350"/>
      <c r="P381" s="350"/>
      <c r="Q381" s="350"/>
      <c r="R381" s="350"/>
      <c r="S381" s="350"/>
      <c r="T381" s="350"/>
      <c r="U381" s="395"/>
      <c r="AG381" s="356"/>
    </row>
    <row r="382" spans="1:33" s="337" customFormat="1">
      <c r="A382" s="359"/>
      <c r="B382" s="355"/>
      <c r="C382" s="354"/>
      <c r="D382" s="355"/>
      <c r="E382" s="355"/>
      <c r="F382" s="355"/>
      <c r="G382" s="355"/>
      <c r="H382" s="355"/>
      <c r="I382" s="355"/>
      <c r="J382" s="355"/>
      <c r="K382" s="355"/>
      <c r="L382" s="355"/>
      <c r="M382" s="355"/>
      <c r="N382" s="355"/>
      <c r="O382" s="355"/>
      <c r="P382" s="355"/>
      <c r="Q382" s="355"/>
      <c r="R382" s="355"/>
      <c r="S382" s="355"/>
      <c r="T382" s="355"/>
      <c r="U382" s="390"/>
      <c r="AG382" s="356"/>
    </row>
    <row r="383" spans="1:33" s="337" customFormat="1">
      <c r="A383" s="368"/>
      <c r="B383" s="350"/>
      <c r="C383" s="349"/>
      <c r="D383" s="350"/>
      <c r="E383" s="350"/>
      <c r="F383" s="350"/>
      <c r="G383" s="350"/>
      <c r="H383" s="350"/>
      <c r="I383" s="350"/>
      <c r="J383" s="350"/>
      <c r="K383" s="350"/>
      <c r="L383" s="350"/>
      <c r="M383" s="350"/>
      <c r="N383" s="350"/>
      <c r="O383" s="350"/>
      <c r="P383" s="350"/>
      <c r="Q383" s="350"/>
      <c r="R383" s="350"/>
      <c r="S383" s="350"/>
      <c r="T383" s="350"/>
      <c r="U383" s="395"/>
      <c r="AG383" s="356"/>
    </row>
    <row r="384" spans="1:33" s="337" customFormat="1">
      <c r="A384" s="368"/>
      <c r="B384" s="350"/>
      <c r="C384" s="349"/>
      <c r="D384" s="350"/>
      <c r="E384" s="350"/>
      <c r="F384" s="350"/>
      <c r="G384" s="350"/>
      <c r="H384" s="350"/>
      <c r="I384" s="350"/>
      <c r="J384" s="350"/>
      <c r="K384" s="350"/>
      <c r="L384" s="350"/>
      <c r="M384" s="350"/>
      <c r="N384" s="350"/>
      <c r="O384" s="350"/>
      <c r="P384" s="350"/>
      <c r="Q384" s="350"/>
      <c r="R384" s="350"/>
      <c r="S384" s="350"/>
      <c r="T384" s="350"/>
      <c r="U384" s="395"/>
      <c r="AG384" s="356"/>
    </row>
    <row r="385" spans="1:33">
      <c r="B385" s="389"/>
    </row>
    <row r="386" spans="1:33" s="339" customFormat="1" ht="30" customHeight="1">
      <c r="A386" s="338"/>
      <c r="C386" s="338"/>
      <c r="D386" s="340"/>
      <c r="E386" s="340"/>
      <c r="F386" s="340"/>
      <c r="G386" s="340"/>
      <c r="H386" s="340"/>
      <c r="I386" s="340"/>
      <c r="J386" s="340"/>
      <c r="K386" s="340"/>
      <c r="L386" s="340"/>
      <c r="M386" s="340"/>
      <c r="N386" s="340"/>
      <c r="O386" s="340"/>
      <c r="P386" s="340"/>
      <c r="Q386" s="340"/>
      <c r="R386" s="340"/>
      <c r="S386" s="340"/>
      <c r="T386" s="340"/>
      <c r="U386" s="380"/>
      <c r="AG386" s="356"/>
    </row>
    <row r="387" spans="1:33" s="337" customFormat="1">
      <c r="A387" s="342"/>
      <c r="C387" s="342"/>
      <c r="D387" s="375"/>
      <c r="E387" s="375"/>
      <c r="F387" s="375"/>
      <c r="G387" s="375"/>
      <c r="H387" s="375"/>
      <c r="I387" s="375"/>
      <c r="J387" s="375"/>
      <c r="K387" s="375"/>
      <c r="L387" s="375"/>
      <c r="M387" s="375"/>
      <c r="N387" s="375"/>
      <c r="O387" s="375"/>
      <c r="P387" s="375"/>
      <c r="Q387" s="375"/>
      <c r="R387" s="375"/>
      <c r="S387" s="375"/>
      <c r="T387" s="375"/>
      <c r="U387" s="376"/>
      <c r="AG387" s="356"/>
    </row>
    <row r="388" spans="1:33" s="341" customFormat="1" ht="12.75" customHeight="1">
      <c r="A388" s="481"/>
      <c r="B388" s="481"/>
      <c r="C388" s="481"/>
      <c r="D388" s="345"/>
      <c r="E388" s="345"/>
      <c r="F388" s="345"/>
      <c r="G388" s="345"/>
      <c r="H388" s="345"/>
      <c r="I388" s="345"/>
      <c r="J388" s="345"/>
      <c r="K388" s="345"/>
      <c r="L388" s="345"/>
      <c r="M388" s="345"/>
      <c r="N388" s="345"/>
      <c r="O388" s="345"/>
      <c r="P388" s="345"/>
      <c r="Q388" s="345"/>
      <c r="R388" s="345"/>
      <c r="S388" s="345"/>
      <c r="T388" s="345"/>
      <c r="U388" s="346"/>
      <c r="AG388" s="356"/>
    </row>
    <row r="389" spans="1:33" s="341" customFormat="1">
      <c r="A389" s="481"/>
      <c r="B389" s="481"/>
      <c r="C389" s="481"/>
      <c r="D389" s="345"/>
      <c r="E389" s="345"/>
      <c r="F389" s="345"/>
      <c r="G389" s="345"/>
      <c r="H389" s="345"/>
      <c r="I389" s="345"/>
      <c r="J389" s="345"/>
      <c r="K389" s="345"/>
      <c r="L389" s="345"/>
      <c r="M389" s="345"/>
      <c r="N389" s="345"/>
      <c r="O389" s="345"/>
      <c r="P389" s="345"/>
      <c r="Q389" s="345"/>
      <c r="R389" s="345"/>
      <c r="S389" s="345"/>
      <c r="T389" s="345"/>
      <c r="U389" s="347"/>
      <c r="AG389" s="356"/>
    </row>
    <row r="390" spans="1:33" s="337" customFormat="1">
      <c r="A390" s="368"/>
      <c r="B390" s="350"/>
      <c r="C390" s="349"/>
      <c r="D390" s="350"/>
      <c r="E390" s="350"/>
      <c r="F390" s="350"/>
      <c r="G390" s="350"/>
      <c r="H390" s="350"/>
      <c r="I390" s="350"/>
      <c r="J390" s="350"/>
      <c r="K390" s="350"/>
      <c r="L390" s="350"/>
      <c r="M390" s="350"/>
      <c r="N390" s="350"/>
      <c r="O390" s="350"/>
      <c r="P390" s="350"/>
      <c r="Q390" s="350"/>
      <c r="R390" s="350"/>
      <c r="S390" s="350"/>
      <c r="T390" s="350"/>
      <c r="U390" s="395"/>
      <c r="AG390" s="356"/>
    </row>
    <row r="391" spans="1:33" s="337" customFormat="1">
      <c r="A391" s="359"/>
      <c r="B391" s="355"/>
      <c r="C391" s="354"/>
      <c r="D391" s="355"/>
      <c r="E391" s="355"/>
      <c r="F391" s="355"/>
      <c r="G391" s="355"/>
      <c r="H391" s="355"/>
      <c r="I391" s="355"/>
      <c r="J391" s="355"/>
      <c r="K391" s="355"/>
      <c r="L391" s="355"/>
      <c r="M391" s="355"/>
      <c r="N391" s="355"/>
      <c r="O391" s="355"/>
      <c r="P391" s="355"/>
      <c r="Q391" s="355"/>
      <c r="R391" s="355"/>
      <c r="S391" s="355"/>
      <c r="T391" s="355"/>
      <c r="U391" s="390"/>
      <c r="AG391" s="356"/>
    </row>
    <row r="392" spans="1:33" s="337" customFormat="1">
      <c r="A392" s="359"/>
      <c r="B392" s="355"/>
      <c r="C392" s="354"/>
      <c r="D392" s="355"/>
      <c r="E392" s="355"/>
      <c r="F392" s="355"/>
      <c r="G392" s="355"/>
      <c r="H392" s="355"/>
      <c r="I392" s="355"/>
      <c r="J392" s="355"/>
      <c r="K392" s="355"/>
      <c r="L392" s="355"/>
      <c r="M392" s="355"/>
      <c r="N392" s="355"/>
      <c r="O392" s="355"/>
      <c r="P392" s="355"/>
      <c r="Q392" s="355"/>
      <c r="R392" s="355"/>
      <c r="S392" s="355"/>
      <c r="T392" s="355"/>
      <c r="U392" s="390"/>
      <c r="AG392" s="356"/>
    </row>
    <row r="393" spans="1:33" s="337" customFormat="1">
      <c r="A393" s="359"/>
      <c r="B393" s="355"/>
      <c r="C393" s="354"/>
      <c r="D393" s="355"/>
      <c r="E393" s="355"/>
      <c r="F393" s="355"/>
      <c r="G393" s="355"/>
      <c r="H393" s="355"/>
      <c r="I393" s="355"/>
      <c r="J393" s="355"/>
      <c r="K393" s="355"/>
      <c r="L393" s="355"/>
      <c r="M393" s="355"/>
      <c r="N393" s="355"/>
      <c r="O393" s="355"/>
      <c r="P393" s="355"/>
      <c r="Q393" s="355"/>
      <c r="R393" s="355"/>
      <c r="S393" s="355"/>
      <c r="T393" s="355"/>
      <c r="U393" s="390"/>
      <c r="AG393" s="356"/>
    </row>
    <row r="394" spans="1:33" s="337" customFormat="1">
      <c r="A394" s="359"/>
      <c r="B394" s="355"/>
      <c r="C394" s="354"/>
      <c r="D394" s="355"/>
      <c r="E394" s="355"/>
      <c r="F394" s="355"/>
      <c r="G394" s="355"/>
      <c r="H394" s="355"/>
      <c r="I394" s="355"/>
      <c r="J394" s="355"/>
      <c r="K394" s="355"/>
      <c r="L394" s="355"/>
      <c r="M394" s="355"/>
      <c r="N394" s="355"/>
      <c r="O394" s="355"/>
      <c r="P394" s="355"/>
      <c r="Q394" s="355"/>
      <c r="R394" s="355"/>
      <c r="S394" s="355"/>
      <c r="T394" s="355"/>
      <c r="U394" s="390"/>
      <c r="AG394" s="356"/>
    </row>
    <row r="395" spans="1:33" s="337" customFormat="1">
      <c r="A395" s="368"/>
      <c r="B395" s="350"/>
      <c r="C395" s="349"/>
      <c r="D395" s="350"/>
      <c r="E395" s="350"/>
      <c r="F395" s="350"/>
      <c r="G395" s="350"/>
      <c r="H395" s="350"/>
      <c r="I395" s="350"/>
      <c r="J395" s="350"/>
      <c r="K395" s="350"/>
      <c r="L395" s="350"/>
      <c r="M395" s="350"/>
      <c r="N395" s="350"/>
      <c r="O395" s="350"/>
      <c r="P395" s="350"/>
      <c r="Q395" s="350"/>
      <c r="R395" s="350"/>
      <c r="S395" s="350"/>
      <c r="T395" s="350"/>
      <c r="U395" s="395"/>
      <c r="AG395" s="356"/>
    </row>
    <row r="396" spans="1:33" s="337" customFormat="1">
      <c r="A396" s="359"/>
      <c r="B396" s="355"/>
      <c r="C396" s="354"/>
      <c r="D396" s="355"/>
      <c r="E396" s="355"/>
      <c r="F396" s="355"/>
      <c r="G396" s="355"/>
      <c r="H396" s="355"/>
      <c r="I396" s="355"/>
      <c r="J396" s="355"/>
      <c r="K396" s="355"/>
      <c r="L396" s="355"/>
      <c r="M396" s="355"/>
      <c r="N396" s="355"/>
      <c r="O396" s="355"/>
      <c r="P396" s="355"/>
      <c r="Q396" s="355"/>
      <c r="R396" s="355"/>
      <c r="S396" s="355"/>
      <c r="T396" s="355"/>
      <c r="U396" s="390"/>
      <c r="AG396" s="356"/>
    </row>
    <row r="397" spans="1:33" s="337" customFormat="1">
      <c r="A397" s="359"/>
      <c r="B397" s="355"/>
      <c r="C397" s="354"/>
      <c r="D397" s="355"/>
      <c r="E397" s="355"/>
      <c r="F397" s="355"/>
      <c r="G397" s="355"/>
      <c r="H397" s="355"/>
      <c r="I397" s="355"/>
      <c r="J397" s="355"/>
      <c r="K397" s="355"/>
      <c r="L397" s="355"/>
      <c r="M397" s="355"/>
      <c r="N397" s="355"/>
      <c r="O397" s="355"/>
      <c r="P397" s="355"/>
      <c r="Q397" s="355"/>
      <c r="R397" s="355"/>
      <c r="S397" s="355"/>
      <c r="T397" s="355"/>
      <c r="U397" s="390"/>
      <c r="AG397" s="356"/>
    </row>
    <row r="398" spans="1:33" s="337" customFormat="1">
      <c r="A398" s="359"/>
      <c r="B398" s="355"/>
      <c r="C398" s="354"/>
      <c r="D398" s="355"/>
      <c r="E398" s="355"/>
      <c r="F398" s="355"/>
      <c r="G398" s="355"/>
      <c r="H398" s="355"/>
      <c r="I398" s="355"/>
      <c r="J398" s="355"/>
      <c r="K398" s="355"/>
      <c r="L398" s="355"/>
      <c r="M398" s="355"/>
      <c r="N398" s="355"/>
      <c r="O398" s="355"/>
      <c r="P398" s="355"/>
      <c r="Q398" s="355"/>
      <c r="R398" s="355"/>
      <c r="S398" s="355"/>
      <c r="T398" s="355"/>
      <c r="U398" s="390"/>
      <c r="AG398" s="356"/>
    </row>
    <row r="399" spans="1:33" s="337" customFormat="1">
      <c r="A399" s="359"/>
      <c r="B399" s="355"/>
      <c r="C399" s="354"/>
      <c r="D399" s="355"/>
      <c r="E399" s="355"/>
      <c r="F399" s="355"/>
      <c r="G399" s="355"/>
      <c r="H399" s="355"/>
      <c r="I399" s="355"/>
      <c r="J399" s="355"/>
      <c r="K399" s="355"/>
      <c r="L399" s="355"/>
      <c r="M399" s="355"/>
      <c r="N399" s="355"/>
      <c r="O399" s="355"/>
      <c r="P399" s="355"/>
      <c r="Q399" s="355"/>
      <c r="R399" s="355"/>
      <c r="S399" s="355"/>
      <c r="T399" s="355"/>
      <c r="U399" s="390"/>
      <c r="AG399" s="356"/>
    </row>
    <row r="400" spans="1:33" s="337" customFormat="1">
      <c r="A400" s="359"/>
      <c r="B400" s="355"/>
      <c r="C400" s="354"/>
      <c r="D400" s="355"/>
      <c r="E400" s="355"/>
      <c r="F400" s="355"/>
      <c r="G400" s="355"/>
      <c r="H400" s="355"/>
      <c r="I400" s="355"/>
      <c r="J400" s="355"/>
      <c r="K400" s="355"/>
      <c r="L400" s="355"/>
      <c r="M400" s="355"/>
      <c r="N400" s="355"/>
      <c r="O400" s="355"/>
      <c r="P400" s="355"/>
      <c r="Q400" s="355"/>
      <c r="R400" s="355"/>
      <c r="S400" s="355"/>
      <c r="T400" s="355"/>
      <c r="U400" s="390"/>
      <c r="AG400" s="356"/>
    </row>
    <row r="401" spans="1:33" s="337" customFormat="1">
      <c r="A401" s="368"/>
      <c r="B401" s="350"/>
      <c r="C401" s="349"/>
      <c r="D401" s="433"/>
      <c r="E401" s="350"/>
      <c r="F401" s="350"/>
      <c r="G401" s="350"/>
      <c r="H401" s="350"/>
      <c r="I401" s="350"/>
      <c r="J401" s="350"/>
      <c r="K401" s="350"/>
      <c r="L401" s="350"/>
      <c r="M401" s="350"/>
      <c r="N401" s="350"/>
      <c r="O401" s="350"/>
      <c r="P401" s="350"/>
      <c r="Q401" s="350"/>
      <c r="R401" s="350"/>
      <c r="S401" s="350"/>
      <c r="T401" s="350"/>
      <c r="U401" s="395"/>
      <c r="AG401" s="356"/>
    </row>
    <row r="402" spans="1:33">
      <c r="B402" s="389"/>
    </row>
    <row r="403" spans="1:33">
      <c r="A403" s="342"/>
      <c r="B403" s="337"/>
      <c r="C403" s="342"/>
      <c r="D403" s="375"/>
    </row>
    <row r="404" spans="1:33">
      <c r="A404" s="481"/>
      <c r="B404" s="481"/>
      <c r="C404" s="481"/>
      <c r="D404" s="345"/>
    </row>
    <row r="405" spans="1:33">
      <c r="A405" s="481"/>
      <c r="B405" s="481"/>
      <c r="C405" s="481"/>
      <c r="D405" s="345"/>
    </row>
    <row r="406" spans="1:33">
      <c r="A406" s="359"/>
      <c r="B406" s="355"/>
      <c r="C406" s="354"/>
      <c r="D406" s="355"/>
    </row>
    <row r="407" spans="1:33">
      <c r="A407" s="359"/>
      <c r="B407" s="355"/>
      <c r="C407" s="354"/>
      <c r="D407" s="355"/>
    </row>
    <row r="408" spans="1:33">
      <c r="A408" s="359"/>
      <c r="B408" s="355"/>
      <c r="C408" s="354"/>
      <c r="D408" s="355"/>
    </row>
    <row r="409" spans="1:33">
      <c r="A409" s="359"/>
      <c r="B409" s="355"/>
      <c r="C409" s="354"/>
      <c r="D409" s="355"/>
    </row>
    <row r="410" spans="1:33">
      <c r="A410" s="359"/>
      <c r="B410" s="355"/>
      <c r="C410" s="354"/>
      <c r="D410" s="355"/>
    </row>
    <row r="461" spans="2:2">
      <c r="B461" s="389"/>
    </row>
    <row r="462" spans="2:2">
      <c r="B462" s="389"/>
    </row>
    <row r="463" spans="2:2">
      <c r="B463" s="389"/>
    </row>
    <row r="464" spans="2:2">
      <c r="B464" s="389"/>
    </row>
    <row r="465" spans="2:2">
      <c r="B465" s="389"/>
    </row>
    <row r="466" spans="2:2">
      <c r="B466" s="389"/>
    </row>
    <row r="467" spans="2:2">
      <c r="B467" s="389"/>
    </row>
    <row r="468" spans="2:2">
      <c r="B468" s="389"/>
    </row>
    <row r="469" spans="2:2">
      <c r="B469" s="389"/>
    </row>
    <row r="470" spans="2:2">
      <c r="B470" s="389"/>
    </row>
    <row r="471" spans="2:2">
      <c r="B471" s="389"/>
    </row>
    <row r="472" spans="2:2">
      <c r="B472" s="389"/>
    </row>
    <row r="473" spans="2:2">
      <c r="B473" s="389"/>
    </row>
    <row r="474" spans="2:2">
      <c r="B474" s="389"/>
    </row>
    <row r="475" spans="2:2">
      <c r="B475" s="389"/>
    </row>
    <row r="476" spans="2:2">
      <c r="B476" s="389"/>
    </row>
    <row r="477" spans="2:2">
      <c r="B477" s="389"/>
    </row>
    <row r="478" spans="2:2">
      <c r="B478" s="389"/>
    </row>
    <row r="479" spans="2:2">
      <c r="B479" s="389"/>
    </row>
    <row r="480" spans="2:2">
      <c r="B480" s="389"/>
    </row>
    <row r="481" spans="2:2">
      <c r="B481" s="389"/>
    </row>
    <row r="482" spans="2:2">
      <c r="B482" s="389"/>
    </row>
    <row r="483" spans="2:2">
      <c r="B483" s="389"/>
    </row>
    <row r="484" spans="2:2">
      <c r="B484" s="389"/>
    </row>
    <row r="485" spans="2:2">
      <c r="B485" s="389"/>
    </row>
    <row r="486" spans="2:2">
      <c r="B486" s="389"/>
    </row>
    <row r="487" spans="2:2">
      <c r="B487" s="389"/>
    </row>
    <row r="488" spans="2:2">
      <c r="B488" s="389"/>
    </row>
    <row r="489" spans="2:2">
      <c r="B489" s="389"/>
    </row>
    <row r="490" spans="2:2">
      <c r="B490" s="389"/>
    </row>
    <row r="491" spans="2:2">
      <c r="B491" s="389"/>
    </row>
    <row r="492" spans="2:2">
      <c r="B492" s="389"/>
    </row>
    <row r="493" spans="2:2">
      <c r="B493" s="389"/>
    </row>
    <row r="494" spans="2:2">
      <c r="B494" s="389"/>
    </row>
    <row r="495" spans="2:2">
      <c r="B495" s="389"/>
    </row>
    <row r="496" spans="2:2">
      <c r="B496" s="389"/>
    </row>
    <row r="497" spans="2:2">
      <c r="B497" s="389"/>
    </row>
    <row r="498" spans="2:2">
      <c r="B498" s="389"/>
    </row>
    <row r="499" spans="2:2">
      <c r="B499" s="389"/>
    </row>
    <row r="500" spans="2:2">
      <c r="B500" s="389"/>
    </row>
    <row r="501" spans="2:2">
      <c r="B501" s="389"/>
    </row>
    <row r="502" spans="2:2">
      <c r="B502" s="389"/>
    </row>
    <row r="503" spans="2:2">
      <c r="B503" s="389"/>
    </row>
    <row r="504" spans="2:2">
      <c r="B504" s="389"/>
    </row>
    <row r="505" spans="2:2">
      <c r="B505" s="389"/>
    </row>
    <row r="506" spans="2:2">
      <c r="B506" s="389"/>
    </row>
    <row r="507" spans="2:2">
      <c r="B507" s="389"/>
    </row>
    <row r="508" spans="2:2">
      <c r="B508" s="389"/>
    </row>
    <row r="509" spans="2:2">
      <c r="B509" s="389"/>
    </row>
    <row r="510" spans="2:2">
      <c r="B510" s="389"/>
    </row>
    <row r="511" spans="2:2">
      <c r="B511" s="389"/>
    </row>
    <row r="512" spans="2:2">
      <c r="B512" s="389"/>
    </row>
    <row r="513" spans="2:2">
      <c r="B513" s="389"/>
    </row>
    <row r="514" spans="2:2">
      <c r="B514" s="389"/>
    </row>
    <row r="515" spans="2:2">
      <c r="B515" s="389"/>
    </row>
    <row r="516" spans="2:2">
      <c r="B516" s="389"/>
    </row>
    <row r="517" spans="2:2">
      <c r="B517" s="389"/>
    </row>
    <row r="518" spans="2:2">
      <c r="B518" s="389"/>
    </row>
    <row r="519" spans="2:2">
      <c r="B519" s="389"/>
    </row>
    <row r="520" spans="2:2">
      <c r="B520" s="389"/>
    </row>
    <row r="521" spans="2:2">
      <c r="B521" s="389"/>
    </row>
    <row r="522" spans="2:2">
      <c r="B522" s="389"/>
    </row>
    <row r="523" spans="2:2">
      <c r="B523" s="389"/>
    </row>
    <row r="524" spans="2:2">
      <c r="B524" s="389"/>
    </row>
    <row r="525" spans="2:2">
      <c r="B525" s="389"/>
    </row>
    <row r="526" spans="2:2">
      <c r="B526" s="389"/>
    </row>
    <row r="527" spans="2:2">
      <c r="B527" s="389"/>
    </row>
    <row r="528" spans="2:2">
      <c r="B528" s="389"/>
    </row>
    <row r="529" spans="2:2">
      <c r="B529" s="389"/>
    </row>
    <row r="530" spans="2:2">
      <c r="B530" s="389"/>
    </row>
    <row r="531" spans="2:2">
      <c r="B531" s="389"/>
    </row>
    <row r="532" spans="2:2">
      <c r="B532" s="389"/>
    </row>
    <row r="533" spans="2:2">
      <c r="B533" s="389"/>
    </row>
    <row r="534" spans="2:2">
      <c r="B534" s="389"/>
    </row>
    <row r="535" spans="2:2">
      <c r="B535" s="389"/>
    </row>
    <row r="536" spans="2:2">
      <c r="B536" s="389"/>
    </row>
    <row r="537" spans="2:2">
      <c r="B537" s="389"/>
    </row>
    <row r="538" spans="2:2">
      <c r="B538" s="389"/>
    </row>
    <row r="539" spans="2:2">
      <c r="B539" s="389"/>
    </row>
    <row r="540" spans="2:2">
      <c r="B540" s="389"/>
    </row>
    <row r="541" spans="2:2">
      <c r="B541" s="389"/>
    </row>
    <row r="542" spans="2:2">
      <c r="B542" s="389"/>
    </row>
    <row r="543" spans="2:2">
      <c r="B543" s="389"/>
    </row>
    <row r="544" spans="2:2">
      <c r="B544" s="389"/>
    </row>
    <row r="545" spans="2:2">
      <c r="B545" s="389"/>
    </row>
    <row r="546" spans="2:2">
      <c r="B546" s="389"/>
    </row>
    <row r="547" spans="2:2">
      <c r="B547" s="389"/>
    </row>
    <row r="548" spans="2:2">
      <c r="B548" s="389"/>
    </row>
    <row r="549" spans="2:2">
      <c r="B549" s="389"/>
    </row>
    <row r="550" spans="2:2">
      <c r="B550" s="389"/>
    </row>
    <row r="551" spans="2:2">
      <c r="B551" s="389"/>
    </row>
    <row r="552" spans="2:2">
      <c r="B552" s="389"/>
    </row>
    <row r="553" spans="2:2">
      <c r="B553" s="389"/>
    </row>
    <row r="554" spans="2:2">
      <c r="B554" s="389"/>
    </row>
    <row r="555" spans="2:2">
      <c r="B555" s="389"/>
    </row>
    <row r="556" spans="2:2">
      <c r="B556" s="389"/>
    </row>
    <row r="557" spans="2:2">
      <c r="B557" s="389"/>
    </row>
    <row r="558" spans="2:2">
      <c r="B558" s="389"/>
    </row>
    <row r="559" spans="2:2">
      <c r="B559" s="389"/>
    </row>
    <row r="560" spans="2:2">
      <c r="B560" s="389"/>
    </row>
    <row r="561" spans="2:2">
      <c r="B561" s="389"/>
    </row>
  </sheetData>
  <customSheetViews>
    <customSheetView guid="{DD16428E-FF7C-4F94-B8D8-9AF1FD599F85}"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1"/>
      <headerFooter alignWithMargins="0">
        <oddHeader>&amp;A</oddHeader>
        <oddFooter>Przygotował(a) Korneliusz Pylak &amp;D&amp;RStrona &amp;P</oddFooter>
      </headerFooter>
    </customSheetView>
    <customSheetView guid="{4602E273-8A89-481D-9FEF-5E03366F9612}"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2"/>
      <headerFooter alignWithMargins="0">
        <oddHeader>&amp;A</oddHeader>
        <oddFooter>Przygotował(a) Korneliusz Pylak &amp;D&amp;RStrona &amp;P</oddFooter>
      </headerFooter>
    </customSheetView>
    <customSheetView guid="{1B48A8A8-AC0A-4254-81F0-806E07344756}" showPageBreaks="1" printArea="1" view="pageBreakPreview" topLeftCell="A8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3"/>
      <headerFooter alignWithMargins="0">
        <oddHeader>&amp;A</oddHeader>
        <oddFooter>Przygotował(a) Korneliusz Pylak &amp;D&amp;RStrona &amp;P</oddFooter>
      </headerFooter>
    </customSheetView>
    <customSheetView guid="{44FDA411-0A31-4887-B721-52473876CE2E}" showPageBreaks="1" printArea="1" state="hidden" view="pageBreakPreview">
      <selection activeCell="E114" sqref="E114"/>
      <rowBreaks count="3" manualBreakCount="3">
        <brk id="87" max="32" man="1"/>
        <brk id="166" max="32" man="1"/>
        <brk id="280" max="32" man="1"/>
      </rowBreaks>
      <colBreaks count="1" manualBreakCount="1">
        <brk id="21" max="359" man="1"/>
      </colBreaks>
      <pageMargins left="0.57999999999999996" right="0.57999999999999996" top="0.45" bottom="0.54" header="0.31" footer="0.36"/>
      <pageSetup paperSize="9" scale="44" fitToHeight="5" orientation="landscape" r:id="rId4"/>
      <headerFooter alignWithMargins="0">
        <oddHeader>&amp;A</oddHeader>
        <oddFooter>Przygotował(a) Korneliusz Pylak &amp;D&amp;RStrona &amp;P</oddFooter>
      </headerFooter>
    </customSheetView>
    <customSheetView guid="{291C328B-992B-494F-81D4-E8D3977E68B7}" showPageBreaks="1" printArea="1" view="pageBreakPreview" topLeftCell="A118">
      <selection activeCell="B97" sqref="B97"/>
      <rowBreaks count="4" manualBreakCount="4">
        <brk id="144" max="32" man="1"/>
        <brk id="246" max="32" man="1"/>
        <brk id="260" max="32" man="1"/>
        <brk id="355" max="32" man="1"/>
      </rowBreaks>
      <colBreaks count="1" manualBreakCount="1">
        <brk id="21" max="359" man="1"/>
      </colBreaks>
      <pageMargins left="0.57999999999999996" right="0.57999999999999996" top="0.45" bottom="0.54" header="0.31" footer="0.36"/>
      <pageSetup paperSize="9" scale="44" fitToHeight="5" orientation="landscape" r:id="rId5"/>
      <headerFooter alignWithMargins="0">
        <oddHeader>&amp;A</oddHeader>
        <oddFooter>Przygotował(a) Korneliusz Pylak &amp;D&amp;RStrona &amp;P</oddFooter>
      </headerFooter>
    </customSheetView>
    <customSheetView guid="{BD6625AC-A2A3-4530-8F78-E5E3BD32F4DB}" showPageBreaks="1" printArea="1" view="pageBreakPreview">
      <selection activeCell="D348" sqref="D348:T348"/>
      <rowBreaks count="3" manualBreakCount="3">
        <brk id="87" max="32" man="1"/>
        <brk id="156" max="32" man="1"/>
        <brk id="272" max="32" man="1"/>
      </rowBreaks>
      <colBreaks count="1" manualBreakCount="1">
        <brk id="21" max="359" man="1"/>
      </colBreaks>
      <pageMargins left="0.57999999999999996" right="0.57999999999999996" top="0.45" bottom="0.54" header="0.31" footer="0.36"/>
      <pageSetup paperSize="9" scale="44" fitToHeight="5" orientation="landscape" r:id="rId6"/>
      <headerFooter alignWithMargins="0">
        <oddHeader>&amp;A</oddHeader>
        <oddFooter>Przygotował(a) Korneliusz Pylak &amp;D&amp;RStrona &amp;P</oddFooter>
      </headerFooter>
    </customSheetView>
    <customSheetView guid="{23CCA949-FA54-4E12-8FF4-17C661F86A72}" showPageBreaks="1" printArea="1" view="pageBreakPreview" topLeftCell="A295">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7"/>
      <headerFooter alignWithMargins="0">
        <oddHeader>&amp;A</oddHeader>
        <oddFooter>Przygotował(a) Korneliusz Pylak &amp;D&amp;RStrona &amp;P</oddFooter>
      </headerFooter>
    </customSheetView>
    <customSheetView guid="{F85C6F35-926A-4312-ADCC-3297BB731425}" showPageBreaks="1" printArea="1" view="pageBreakPreview" topLeftCell="A46">
      <selection activeCell="E66" sqref="E66"/>
      <rowBreaks count="5" manualBreakCount="5">
        <brk id="87" max="32" man="1"/>
        <brk id="156" max="32" man="1"/>
        <brk id="258" max="32" man="1"/>
        <brk id="272" max="32" man="1"/>
        <brk id="367" max="32" man="1"/>
      </rowBreaks>
      <colBreaks count="1" manualBreakCount="1">
        <brk id="21" max="359" man="1"/>
      </colBreaks>
      <pageMargins left="0.57999999999999996" right="0.57999999999999996" top="0.45" bottom="0.54" header="0.31" footer="0.36"/>
      <pageSetup paperSize="9" scale="44" fitToHeight="5" orientation="landscape" r:id="rId8"/>
      <headerFooter alignWithMargins="0">
        <oddHeader>&amp;A</oddHeader>
        <oddFooter>Przygotował(a) Korneliusz Pylak &amp;D&amp;RStrona &amp;P</oddFooter>
      </headerFooter>
    </customSheetView>
    <customSheetView guid="{0CF6CE1B-9FE7-4552-BA42-F0FE5F10A4B1}" showPageBreaks="1" printArea="1" view="pageBreakPreview">
      <selection activeCell="AI22" sqref="AI22"/>
      <rowBreaks count="3" manualBreakCount="3">
        <brk id="87" max="32" man="1"/>
        <brk id="156" max="32" man="1"/>
        <brk id="272" max="32" man="1"/>
      </rowBreaks>
      <colBreaks count="1" manualBreakCount="1">
        <brk id="21" max="1048575" man="1"/>
      </colBreaks>
      <pageMargins left="0.57999999999999996" right="0.57999999999999996" top="0.45" bottom="0.54" header="0.31" footer="0.36"/>
      <pageSetup paperSize="9" scale="44" fitToHeight="5" orientation="landscape" r:id="rId9"/>
      <headerFooter alignWithMargins="0">
        <oddHeader>&amp;A</oddHeader>
        <oddFooter>Przygotował(a) Korneliusz Pylak &amp;D&amp;RStrona &amp;P</oddFooter>
      </headerFooter>
    </customSheetView>
  </customSheetViews>
  <mergeCells count="82">
    <mergeCell ref="A404:A405"/>
    <mergeCell ref="B404:B405"/>
    <mergeCell ref="C404:C405"/>
    <mergeCell ref="C351:C352"/>
    <mergeCell ref="B363:B364"/>
    <mergeCell ref="C363:C364"/>
    <mergeCell ref="A351:A352"/>
    <mergeCell ref="B351:B352"/>
    <mergeCell ref="A363:A364"/>
    <mergeCell ref="B89:I89"/>
    <mergeCell ref="B106:I106"/>
    <mergeCell ref="B123:I123"/>
    <mergeCell ref="C125:C126"/>
    <mergeCell ref="A141:A142"/>
    <mergeCell ref="B141:B142"/>
    <mergeCell ref="C141:C142"/>
    <mergeCell ref="A108:A109"/>
    <mergeCell ref="A125:A126"/>
    <mergeCell ref="B108:B109"/>
    <mergeCell ref="C108:C109"/>
    <mergeCell ref="B125:B126"/>
    <mergeCell ref="B139:I139"/>
    <mergeCell ref="A3:A4"/>
    <mergeCell ref="A34:A35"/>
    <mergeCell ref="B34:B35"/>
    <mergeCell ref="C34:C35"/>
    <mergeCell ref="B3:B4"/>
    <mergeCell ref="C3:C4"/>
    <mergeCell ref="A59:A60"/>
    <mergeCell ref="B59:B60"/>
    <mergeCell ref="C59:C60"/>
    <mergeCell ref="A388:A389"/>
    <mergeCell ref="B388:B389"/>
    <mergeCell ref="C388:C389"/>
    <mergeCell ref="A248:A249"/>
    <mergeCell ref="B248:B249"/>
    <mergeCell ref="C248:C249"/>
    <mergeCell ref="A235:A236"/>
    <mergeCell ref="A91:A92"/>
    <mergeCell ref="A80:A81"/>
    <mergeCell ref="B80:B81"/>
    <mergeCell ref="C80:C81"/>
    <mergeCell ref="B91:B92"/>
    <mergeCell ref="C91:C92"/>
    <mergeCell ref="A332:A333"/>
    <mergeCell ref="B332:B333"/>
    <mergeCell ref="C332:C333"/>
    <mergeCell ref="A341:A342"/>
    <mergeCell ref="B341:B342"/>
    <mergeCell ref="C341:C342"/>
    <mergeCell ref="A275:A276"/>
    <mergeCell ref="B275:B276"/>
    <mergeCell ref="C275:C276"/>
    <mergeCell ref="B271:L271"/>
    <mergeCell ref="B155:I155"/>
    <mergeCell ref="B171:I171"/>
    <mergeCell ref="A157:A158"/>
    <mergeCell ref="B157:B158"/>
    <mergeCell ref="C157:C158"/>
    <mergeCell ref="A173:A174"/>
    <mergeCell ref="B173:B174"/>
    <mergeCell ref="C173:C174"/>
    <mergeCell ref="A189:A190"/>
    <mergeCell ref="B189:B190"/>
    <mergeCell ref="C189:C190"/>
    <mergeCell ref="A215:A216"/>
    <mergeCell ref="B349:C349"/>
    <mergeCell ref="B273:C273"/>
    <mergeCell ref="B213:D213"/>
    <mergeCell ref="B233:F233"/>
    <mergeCell ref="B246:K246"/>
    <mergeCell ref="E345:U345"/>
    <mergeCell ref="E341:U341"/>
    <mergeCell ref="E342:U342"/>
    <mergeCell ref="E343:U343"/>
    <mergeCell ref="B215:B216"/>
    <mergeCell ref="C215:C216"/>
    <mergeCell ref="E346:U346"/>
    <mergeCell ref="E347:U347"/>
    <mergeCell ref="E344:U344"/>
    <mergeCell ref="C235:C236"/>
    <mergeCell ref="B235:B236"/>
  </mergeCells>
  <phoneticPr fontId="4" type="noConversion"/>
  <dataValidations count="1">
    <dataValidation allowBlank="1" showInputMessage="1" showErrorMessage="1" promptTitle="Uwaga generalna do Formularza" prompt="Niniejszy formularz jest jedynie formularzem przykładowym i uniwersalnym, który można rozbudowywać, zmieniać, niewypełniać we wszystkich miejscach itd. Należy oczywiście na nim rozpoczynać pracę analityczną, ale sposób zmiany zależy od rodzaju projektu." sqref="A1"/>
  </dataValidations>
  <pageMargins left="0.57999999999999996" right="0.57999999999999996" top="0.45" bottom="0.54" header="0.31" footer="0.36"/>
  <pageSetup paperSize="9" scale="44" fitToHeight="5" orientation="landscape" r:id="rId10"/>
  <headerFooter alignWithMargins="0">
    <oddHeader>&amp;A</oddHeader>
    <oddFooter>Przygotował(a) Korneliusz Pylak &amp;D&amp;RStrona &amp;P</oddFooter>
  </headerFooter>
  <rowBreaks count="5" manualBreakCount="5">
    <brk id="87" max="32" man="1"/>
    <brk id="156" max="32" man="1"/>
    <brk id="258" max="32" man="1"/>
    <brk id="272" max="32" man="1"/>
    <brk id="367" max="32" man="1"/>
  </rowBreaks>
  <colBreaks count="1" manualBreakCount="1">
    <brk id="21" max="359" man="1"/>
  </colBreaks>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3</vt:i4>
      </vt:variant>
    </vt:vector>
  </HeadingPairs>
  <TitlesOfParts>
    <vt:vector size="11" baseType="lpstr">
      <vt:lpstr>Założenia</vt:lpstr>
      <vt:lpstr>Obliczenia</vt:lpstr>
      <vt:lpstr>5.7.4</vt:lpstr>
      <vt:lpstr>5.8.1</vt:lpstr>
      <vt:lpstr>5.8.3</vt:lpstr>
      <vt:lpstr>5.9.2</vt:lpstr>
      <vt:lpstr>Przychody</vt:lpstr>
      <vt:lpstr>arkusz</vt:lpstr>
      <vt:lpstr>arkusz!Obszar_wydruku</vt:lpstr>
      <vt:lpstr>Obliczenia!Obszar_wydruku</vt:lpstr>
      <vt:lpstr>Założenia!Obszar_wydruku</vt:lpstr>
    </vt:vector>
  </TitlesOfParts>
  <Company>PSDB</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do analizy finansowo-ekonomicznej</dc:title>
  <dc:creator>Korneliusz Pylak</dc:creator>
  <cp:lastModifiedBy>kcwiertnia</cp:lastModifiedBy>
  <cp:lastPrinted>2016-07-22T12:06:28Z</cp:lastPrinted>
  <dcterms:created xsi:type="dcterms:W3CDTF">2007-04-25T13:25:36Z</dcterms:created>
  <dcterms:modified xsi:type="dcterms:W3CDTF">2016-07-22T12:30:59Z</dcterms:modified>
</cp:coreProperties>
</file>